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AndersBjork\Documents\Ventus-001\gs-three-temperatures\"/>
    </mc:Choice>
  </mc:AlternateContent>
  <xr:revisionPtr revIDLastSave="0" documentId="13_ncr:1_{73DDCD11-3DE5-4A2D-ABC4-FEC6DF37ED77}" xr6:coauthVersionLast="47" xr6:coauthVersionMax="47" xr10:uidLastSave="{00000000-0000-0000-0000-000000000000}"/>
  <bookViews>
    <workbookView xWindow="28680" yWindow="-120" windowWidth="29040" windowHeight="17520" xr2:uid="{93B8F55F-64E3-4521-BE53-B13ACA2C2AAF}"/>
  </bookViews>
  <sheets>
    <sheet name="Release Notes" sheetId="2" r:id="rId1"/>
    <sheet name="Schedules-SI" sheetId="11" r:id="rId2"/>
    <sheet name="Ventus-results-table" sheetId="9" r:id="rId3"/>
    <sheet name="results-plots" sheetId="10" r:id="rId4"/>
  </sheets>
  <externalReferences>
    <externalReference r:id="rId5"/>
  </externalReferences>
  <definedNames>
    <definedName name="airCO2_">[1]Calculator!$P$29</definedName>
    <definedName name="airH2O_">[1]Calculator!$P$30</definedName>
    <definedName name="airN_">[1]Calculator!$P$27</definedName>
    <definedName name="airO_">[1]Calculator!$P$28</definedName>
    <definedName name="hoc_">[1]Calculator!$D$33</definedName>
    <definedName name="hrr_">[1]Calculator!$D$14</definedName>
    <definedName name="inV_">[1]Calculator!$D$7</definedName>
    <definedName name="inX_">[1]Calculator!$D$4</definedName>
    <definedName name="inXH_">[1]Calculator!$D$10</definedName>
    <definedName name="inY_">[1]Calculator!$D$5</definedName>
    <definedName name="inYCO_">[1]Calculator!$D$8</definedName>
    <definedName name="inYS_">[1]Calculator!$D$9</definedName>
    <definedName name="inZ_">[1]Calculator!$D$6</definedName>
    <definedName name="mass_air_">[1]Calculator!$C$50</definedName>
    <definedName name="mass_fuel_">[1]Calculator!$D$50</definedName>
    <definedName name="mass_product_">[1]Calculator!$E$50</definedName>
    <definedName name="nuCO_">[1]Calculator!$P$24</definedName>
    <definedName name="nuCO2_">[1]Calculator!$L$33</definedName>
    <definedName name="nuH2O_">[1]Calculator!$L$34</definedName>
    <definedName name="nuN2_">[1]Calculator!$L$35</definedName>
    <definedName name="nuO2_">[1]Calculator!$L$36</definedName>
    <definedName name="nuS_">[1]Calculator!$P$23</definedName>
    <definedName name="release_">[1]Calculator!$D$13</definedName>
    <definedName name="Slicer_Data_Set">#N/A</definedName>
    <definedName name="Slicer_Time__s">#N/A</definedName>
    <definedName name="vol_">[1]Calculator!$D$62</definedName>
    <definedName name="wC_">[1]Calculator!$P$10</definedName>
    <definedName name="wCO_">[1]Calculator!$P$17</definedName>
    <definedName name="wCO2_">[1]Calculator!$P$15</definedName>
    <definedName name="wF_">[1]Calculator!$P$20</definedName>
    <definedName name="wH_">[1]Calculator!$P$11</definedName>
    <definedName name="wH2O_">[1]Calculator!$P$16</definedName>
    <definedName name="wN_">[1]Calculator!$P$13</definedName>
    <definedName name="wN2_">[1]Calculator!$P$19</definedName>
    <definedName name="wO_">[1]Calculator!$P$12</definedName>
    <definedName name="wO2_">[1]Calculator!$P$14</definedName>
    <definedName name="wS_">[1]Calculator!$P$18</definedName>
    <definedName name="yCO_">[1]Calculator!$D$28</definedName>
    <definedName name="yCO2_">[1]Calculator!$D$26</definedName>
    <definedName name="yH2O_">[1]Calculator!$D$27</definedName>
    <definedName name="yN2_">[1]Calculator!$D$30</definedName>
    <definedName name="yO2_">[1]Calculator!$D$25</definedName>
    <definedName name="yS_">[1]Calculator!$D$29</definedName>
  </definedNames>
  <calcPr calcId="191029" calcOnSave="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6"/>
        <x14:slicerCache r:id="rId7"/>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 i="9" l="1"/>
  <c r="L5" i="9"/>
  <c r="L6" i="9"/>
  <c r="L7" i="9"/>
  <c r="L8" i="9"/>
  <c r="L9" i="9"/>
  <c r="L10" i="9"/>
  <c r="L11" i="9"/>
  <c r="L12" i="9"/>
  <c r="L13"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L134" i="9"/>
  <c r="L135" i="9"/>
  <c r="L136" i="9"/>
  <c r="L137" i="9"/>
  <c r="L138" i="9"/>
  <c r="L139" i="9"/>
  <c r="L140" i="9"/>
  <c r="L141" i="9"/>
  <c r="L142" i="9"/>
  <c r="L143" i="9"/>
  <c r="L144" i="9"/>
  <c r="L145" i="9"/>
  <c r="L146" i="9"/>
  <c r="L147" i="9"/>
  <c r="L148" i="9"/>
  <c r="L149" i="9"/>
  <c r="L150" i="9"/>
  <c r="L151" i="9"/>
  <c r="L152" i="9"/>
  <c r="L153" i="9"/>
  <c r="L154" i="9"/>
  <c r="L155" i="9"/>
  <c r="L156" i="9"/>
  <c r="L157" i="9"/>
  <c r="L158" i="9"/>
  <c r="L159" i="9"/>
  <c r="L160" i="9"/>
  <c r="L161" i="9"/>
  <c r="L162" i="9"/>
  <c r="L163" i="9"/>
  <c r="L164" i="9"/>
  <c r="L165" i="9"/>
  <c r="L166" i="9"/>
  <c r="L167" i="9"/>
  <c r="L168" i="9"/>
  <c r="L169" i="9"/>
  <c r="L170" i="9"/>
  <c r="L171" i="9"/>
  <c r="L172" i="9"/>
  <c r="L173" i="9"/>
  <c r="L174" i="9"/>
  <c r="L175" i="9"/>
  <c r="L176" i="9"/>
  <c r="L177" i="9"/>
  <c r="L178" i="9"/>
  <c r="L179" i="9"/>
  <c r="L180" i="9"/>
  <c r="L181" i="9"/>
  <c r="L182" i="9"/>
  <c r="L183" i="9"/>
  <c r="L184" i="9"/>
  <c r="L185" i="9"/>
  <c r="L186" i="9"/>
  <c r="L187" i="9"/>
  <c r="L188" i="9"/>
  <c r="L189" i="9"/>
  <c r="L190" i="9"/>
  <c r="L191" i="9"/>
  <c r="L192" i="9"/>
  <c r="L193" i="9"/>
  <c r="L194" i="9"/>
  <c r="L195" i="9"/>
  <c r="L196" i="9"/>
  <c r="L197" i="9"/>
  <c r="L198" i="9"/>
  <c r="L199" i="9"/>
  <c r="L200" i="9"/>
  <c r="L201" i="9"/>
  <c r="L202" i="9"/>
  <c r="L203" i="9"/>
  <c r="L204" i="9"/>
  <c r="L205" i="9"/>
  <c r="L206" i="9"/>
  <c r="L207" i="9"/>
  <c r="L208" i="9"/>
  <c r="L209" i="9"/>
  <c r="L210" i="9"/>
  <c r="L211" i="9"/>
  <c r="L212" i="9"/>
  <c r="L213" i="9"/>
  <c r="L214" i="9"/>
  <c r="L215" i="9"/>
  <c r="L216" i="9"/>
  <c r="L217" i="9"/>
  <c r="L218" i="9"/>
  <c r="L219" i="9"/>
  <c r="L220" i="9"/>
  <c r="L221" i="9"/>
  <c r="L222" i="9"/>
  <c r="L223" i="9"/>
  <c r="L224" i="9"/>
  <c r="L225" i="9"/>
  <c r="L226" i="9"/>
  <c r="L227" i="9"/>
  <c r="L228" i="9"/>
  <c r="L229" i="9"/>
  <c r="L230" i="9"/>
  <c r="L231" i="9"/>
  <c r="L232" i="9"/>
  <c r="L233" i="9"/>
  <c r="L234" i="9"/>
  <c r="L235" i="9"/>
  <c r="L236" i="9"/>
  <c r="L237" i="9"/>
  <c r="L238" i="9"/>
  <c r="L239" i="9"/>
  <c r="L240" i="9"/>
  <c r="L241" i="9"/>
  <c r="L242" i="9"/>
  <c r="L243" i="9"/>
  <c r="L244" i="9"/>
  <c r="L245" i="9"/>
  <c r="L246" i="9"/>
  <c r="L247" i="9"/>
  <c r="L248" i="9"/>
  <c r="L249" i="9"/>
  <c r="L250" i="9"/>
  <c r="L251" i="9"/>
  <c r="L252" i="9"/>
  <c r="L253" i="9"/>
  <c r="L254" i="9"/>
  <c r="L255" i="9"/>
  <c r="L256" i="9"/>
  <c r="L257" i="9"/>
  <c r="L258" i="9"/>
  <c r="L259" i="9"/>
  <c r="L260" i="9"/>
  <c r="L261" i="9"/>
  <c r="L262" i="9"/>
  <c r="L263" i="9"/>
  <c r="L264" i="9"/>
  <c r="L265" i="9"/>
  <c r="L266" i="9"/>
  <c r="L267" i="9"/>
  <c r="L268" i="9"/>
  <c r="L269" i="9"/>
  <c r="L270" i="9"/>
  <c r="L271" i="9"/>
  <c r="L272" i="9"/>
  <c r="L273" i="9"/>
  <c r="L274" i="9"/>
  <c r="L275" i="9"/>
  <c r="L3" i="9"/>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
    <bk>
      <extLst>
        <ext uri="{3e2802c4-a4d2-4d8b-9148-e3be6c30e623}">
          <xlrd:rvb i="0"/>
        </ext>
      </extLst>
    </bk>
    <bk>
      <extLst>
        <ext uri="{3e2802c4-a4d2-4d8b-9148-e3be6c30e623}">
          <xlrd:rvb i="1"/>
        </ext>
      </extLst>
    </bk>
    <bk>
      <extLst>
        <ext uri="{3e2802c4-a4d2-4d8b-9148-e3be6c30e623}">
          <xlrd:rvb i="2"/>
        </ext>
      </extLst>
    </bk>
  </futureMetadata>
  <valueMetadata count="3">
    <bk>
      <rc t="1" v="0"/>
    </bk>
    <bk>
      <rc t="1" v="1"/>
    </bk>
    <bk>
      <rc t="1" v="2"/>
    </bk>
  </valueMetadata>
</metadata>
</file>

<file path=xl/sharedStrings.xml><?xml version="1.0" encoding="utf-8"?>
<sst xmlns="http://schemas.openxmlformats.org/spreadsheetml/2006/main" count="48" uniqueCount="42">
  <si>
    <t>Version 1 Released:</t>
  </si>
  <si>
    <t>A Bjork</t>
  </si>
  <si>
    <t>Low</t>
  </si>
  <si>
    <t>isothermal</t>
  </si>
  <si>
    <t>high</t>
  </si>
  <si>
    <t>do NOT vary density</t>
  </si>
  <si>
    <t>Data Set</t>
  </si>
  <si>
    <t>Time (s)</t>
  </si>
  <si>
    <t>Name</t>
  </si>
  <si>
    <t>Elevation</t>
  </si>
  <si>
    <t>dP</t>
  </si>
  <si>
    <t>rectangular OR trapezoidal</t>
  </si>
  <si>
    <t>time (h)</t>
  </si>
  <si>
    <t>setting</t>
  </si>
  <si>
    <t>Taking static data:</t>
  </si>
  <si>
    <t>Ambient Data Set (C)</t>
  </si>
  <si>
    <t>Ambient data set (C)</t>
  </si>
  <si>
    <t>min dP req</t>
  </si>
  <si>
    <t>max dP req</t>
  </si>
  <si>
    <t>empty column</t>
  </si>
  <si>
    <t>empty column2</t>
  </si>
  <si>
    <t>max air v req</t>
  </si>
  <si>
    <t>Results Plot</t>
  </si>
  <si>
    <t>x</t>
  </si>
  <si>
    <t>time</t>
  </si>
  <si>
    <t>0h</t>
  </si>
  <si>
    <t>1h</t>
  </si>
  <si>
    <t>2h</t>
  </si>
  <si>
    <t>3h</t>
  </si>
  <si>
    <t>3.24.2025</t>
  </si>
  <si>
    <t>copy/paste these schedules in for the stairwells</t>
  </si>
  <si>
    <t>NOTE</t>
  </si>
  <si>
    <t>Stair temp ( C)</t>
  </si>
  <si>
    <t>Building temp ( C)</t>
  </si>
  <si>
    <t>Ambient data set ( C)</t>
  </si>
  <si>
    <t>door leakage area (m2)</t>
  </si>
  <si>
    <t>computed air V (m/s)</t>
  </si>
  <si>
    <t>FlowO (kg/s)</t>
  </si>
  <si>
    <t>min air v req (m/s)</t>
  </si>
  <si>
    <t>paste data here!</t>
  </si>
  <si>
    <t>3.25.2025</t>
  </si>
  <si>
    <t>changed SI air density from 1.16 kg/m3 to 1.195 kg/m3 in column L of "Ventus-results-table"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</si>
</sst>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6" x14ac:knownFonts="1">
    <font>
      <sz val="11"/>
      <color theme="1"/>
      <name val="Aptos Narrow"/>
      <family val="2"/>
      <scheme val="minor"/>
    </font>
    <font>
      <b/>
      <sz val="11"/>
      <color theme="1"/>
      <name val="Aptos Narrow"/>
      <family val="2"/>
      <scheme val="minor"/>
    </font>
    <font>
      <b/>
      <sz val="11"/>
      <color rgb="FFFF0000"/>
      <name val="Aptos Narrow"/>
      <family val="2"/>
      <scheme val="minor"/>
    </font>
    <font>
      <b/>
      <sz val="11"/>
      <color theme="5"/>
      <name val="Aptos Narrow"/>
      <family val="2"/>
      <scheme val="minor"/>
    </font>
    <font>
      <i/>
      <sz val="11"/>
      <color theme="1"/>
      <name val="Aptos Narrow"/>
      <family val="2"/>
      <scheme val="minor"/>
    </font>
    <font>
      <b/>
      <sz val="11"/>
      <color theme="9"/>
      <name val="Aptos Narrow"/>
      <family val="2"/>
      <scheme val="minor"/>
    </font>
  </fonts>
  <fills count="4">
    <fill>
      <patternFill patternType="none"/>
    </fill>
    <fill>
      <patternFill patternType="gray125"/>
    </fill>
    <fill>
      <patternFill patternType="solid">
        <fgColor theme="1"/>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xf numFmtId="11" fontId="0" fillId="0" borderId="0" xfId="0" applyNumberFormat="1"/>
    <xf numFmtId="0" fontId="0" fillId="0" borderId="1" xfId="0" applyBorder="1"/>
    <xf numFmtId="0" fontId="1" fillId="0" borderId="1" xfId="0" applyFont="1" applyBorder="1"/>
    <xf numFmtId="0" fontId="2" fillId="0" borderId="0" xfId="0" applyFont="1"/>
    <xf numFmtId="0" fontId="0" fillId="0" borderId="1" xfId="0" applyBorder="1" applyAlignment="1">
      <alignment horizontal="center" vertical="center"/>
    </xf>
    <xf numFmtId="0" fontId="0" fillId="0" borderId="0" xfId="0" applyAlignment="1">
      <alignment horizontal="center" vertical="center"/>
    </xf>
    <xf numFmtId="0" fontId="1" fillId="0" borderId="1" xfId="0" applyFont="1" applyBorder="1" applyAlignment="1">
      <alignment horizontal="center" vertical="center"/>
    </xf>
    <xf numFmtId="0" fontId="3" fillId="0" borderId="0" xfId="0" applyFont="1"/>
    <xf numFmtId="0" fontId="4" fillId="0" borderId="0" xfId="0" applyFont="1"/>
    <xf numFmtId="2" fontId="0" fillId="0" borderId="0" xfId="0" applyNumberFormat="1"/>
    <xf numFmtId="2" fontId="4" fillId="0" borderId="0" xfId="0" applyNumberFormat="1" applyFont="1"/>
    <xf numFmtId="164" fontId="0" fillId="0" borderId="0" xfId="0" applyNumberFormat="1"/>
    <xf numFmtId="164" fontId="1" fillId="0" borderId="0" xfId="0" applyNumberFormat="1" applyFont="1"/>
    <xf numFmtId="164" fontId="4" fillId="0" borderId="0" xfId="0" applyNumberFormat="1" applyFont="1"/>
    <xf numFmtId="2" fontId="5" fillId="0" borderId="0" xfId="0" applyNumberFormat="1" applyFont="1"/>
    <xf numFmtId="0" fontId="0" fillId="2" borderId="0" xfId="0" applyFill="1"/>
    <xf numFmtId="164" fontId="0" fillId="2" borderId="0" xfId="0" applyNumberFormat="1" applyFill="1"/>
    <xf numFmtId="2" fontId="0" fillId="2" borderId="0" xfId="0" applyNumberFormat="1" applyFill="1"/>
    <xf numFmtId="0" fontId="0" fillId="3" borderId="1" xfId="0" applyFill="1" applyBorder="1"/>
    <xf numFmtId="0" fontId="1" fillId="3" borderId="1" xfId="0" applyFont="1" applyFill="1" applyBorder="1"/>
  </cellXfs>
  <cellStyles count="1">
    <cellStyle name="Normal" xfId="0" builtinId="0"/>
  </cellStyles>
  <dxfs count="8">
    <dxf>
      <font>
        <i/>
      </font>
      <numFmt numFmtId="164" formatCode="0.00000"/>
    </dxf>
    <dxf>
      <font>
        <i/>
      </font>
    </dxf>
    <dxf>
      <font>
        <i/>
      </font>
      <numFmt numFmtId="2" formatCode="0.00"/>
    </dxf>
    <dxf>
      <font>
        <i/>
      </font>
    </dxf>
    <dxf>
      <font>
        <i/>
      </font>
    </dxf>
    <dxf>
      <font>
        <i/>
      </font>
    </dxf>
    <dxf>
      <font>
        <i/>
      </font>
    </dxf>
    <dxf>
      <font>
        <b/>
        <i val="0"/>
        <strike val="0"/>
        <condense val="0"/>
        <extend val="0"/>
        <outline val="0"/>
        <shadow val="0"/>
        <u val="none"/>
        <vertAlign val="baseline"/>
        <sz val="11"/>
        <color theme="1"/>
        <name val="Aptos Narrow"/>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 Target="richData/rdrichvalue.xml"/><Relationship Id="rId3" Type="http://schemas.openxmlformats.org/officeDocument/2006/relationships/worksheet" Target="worksheets/sheet3.xml"/><Relationship Id="rId7" Type="http://schemas.microsoft.com/office/2007/relationships/slicerCache" Target="slicerCaches/slicerCache2.xml"/><Relationship Id="rId12" Type="http://schemas.microsoft.com/office/2022/10/relationships/richValueRel" Target="richData/richValueRel.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eetMetadata" Target="metadata.xml"/><Relationship Id="rId5" Type="http://schemas.openxmlformats.org/officeDocument/2006/relationships/externalLink" Target="externalLinks/externalLink1.xml"/><Relationship Id="rId15" Type="http://schemas.microsoft.com/office/2017/06/relationships/rdRichValueTypes" Target="richData/rdRichValueTypes.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06/relationships/rdRichValueStructure" Target="richData/rdrichvaluestructure.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Temperature Settings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'Schedules-SI'!$D$2</c:f>
              <c:strCache>
                <c:ptCount val="1"/>
                <c:pt idx="0">
                  <c:v>Building temp ( C)</c:v>
                </c:pt>
              </c:strCache>
            </c:strRef>
          </c:tx>
          <c:spPr>
            <a:ln w="19050" cap="rnd">
              <a:solidFill>
                <a:schemeClr val="accent1"/>
              </a:solidFill>
              <a:round/>
            </a:ln>
            <a:effectLst/>
          </c:spPr>
          <c:marker>
            <c:symbol val="none"/>
          </c:marker>
          <c:xVal>
            <c:strRef>
              <c:f>'Schedules-SI'!$B$3:$B$6</c:f>
              <c:strCache>
                <c:ptCount val="4"/>
                <c:pt idx="0">
                  <c:v>0h</c:v>
                </c:pt>
                <c:pt idx="1">
                  <c:v>1h</c:v>
                </c:pt>
                <c:pt idx="2">
                  <c:v>2h</c:v>
                </c:pt>
                <c:pt idx="3">
                  <c:v>3h</c:v>
                </c:pt>
              </c:strCache>
            </c:strRef>
          </c:xVal>
          <c:yVal>
            <c:numRef>
              <c:f>'Schedules-SI'!$D$3:$D$6</c:f>
              <c:numCache>
                <c:formatCode>General</c:formatCode>
                <c:ptCount val="4"/>
                <c:pt idx="0">
                  <c:v>22.8</c:v>
                </c:pt>
                <c:pt idx="1">
                  <c:v>22.8</c:v>
                </c:pt>
                <c:pt idx="2">
                  <c:v>22.8</c:v>
                </c:pt>
                <c:pt idx="3">
                  <c:v>22.8</c:v>
                </c:pt>
              </c:numCache>
            </c:numRef>
          </c:yVal>
          <c:smooth val="0"/>
          <c:extLst>
            <c:ext xmlns:c16="http://schemas.microsoft.com/office/drawing/2014/chart" uri="{C3380CC4-5D6E-409C-BE32-E72D297353CC}">
              <c16:uniqueId val="{00000000-2059-4F1D-92B1-02F3A3B58452}"/>
            </c:ext>
          </c:extLst>
        </c:ser>
        <c:ser>
          <c:idx val="1"/>
          <c:order val="1"/>
          <c:tx>
            <c:strRef>
              <c:f>'Schedules-SI'!$C$2</c:f>
              <c:strCache>
                <c:ptCount val="1"/>
                <c:pt idx="0">
                  <c:v>Stair temp ( C)</c:v>
                </c:pt>
              </c:strCache>
            </c:strRef>
          </c:tx>
          <c:spPr>
            <a:ln w="19050" cap="rnd">
              <a:solidFill>
                <a:schemeClr val="accent2"/>
              </a:solidFill>
              <a:round/>
            </a:ln>
            <a:effectLst/>
          </c:spPr>
          <c:marker>
            <c:symbol val="none"/>
          </c:marker>
          <c:xVal>
            <c:strRef>
              <c:f>'Schedules-SI'!$B$3:$B$6</c:f>
              <c:strCache>
                <c:ptCount val="4"/>
                <c:pt idx="0">
                  <c:v>0h</c:v>
                </c:pt>
                <c:pt idx="1">
                  <c:v>1h</c:v>
                </c:pt>
                <c:pt idx="2">
                  <c:v>2h</c:v>
                </c:pt>
                <c:pt idx="3">
                  <c:v>3h</c:v>
                </c:pt>
              </c:strCache>
            </c:strRef>
          </c:xVal>
          <c:yVal>
            <c:numRef>
              <c:f>'Schedules-SI'!$C$3:$C$6</c:f>
              <c:numCache>
                <c:formatCode>General</c:formatCode>
                <c:ptCount val="4"/>
                <c:pt idx="0">
                  <c:v>-13.3</c:v>
                </c:pt>
                <c:pt idx="1">
                  <c:v>22.8</c:v>
                </c:pt>
                <c:pt idx="2">
                  <c:v>31.7</c:v>
                </c:pt>
                <c:pt idx="3">
                  <c:v>31.7</c:v>
                </c:pt>
              </c:numCache>
            </c:numRef>
          </c:yVal>
          <c:smooth val="0"/>
          <c:extLst>
            <c:ext xmlns:c16="http://schemas.microsoft.com/office/drawing/2014/chart" uri="{C3380CC4-5D6E-409C-BE32-E72D297353CC}">
              <c16:uniqueId val="{00000001-2059-4F1D-92B1-02F3A3B58452}"/>
            </c:ext>
          </c:extLst>
        </c:ser>
        <c:ser>
          <c:idx val="2"/>
          <c:order val="2"/>
          <c:tx>
            <c:strRef>
              <c:f>'Schedules-SI'!$E$2</c:f>
              <c:strCache>
                <c:ptCount val="1"/>
                <c:pt idx="0">
                  <c:v>Ambient Data Set (C)</c:v>
                </c:pt>
              </c:strCache>
            </c:strRef>
          </c:tx>
          <c:spPr>
            <a:ln w="19050" cap="rnd">
              <a:solidFill>
                <a:schemeClr val="accent3"/>
              </a:solidFill>
              <a:round/>
            </a:ln>
            <a:effectLst/>
          </c:spPr>
          <c:marker>
            <c:symbol val="none"/>
          </c:marker>
          <c:xVal>
            <c:strRef>
              <c:f>'Schedules-SI'!$B$3:$B$6</c:f>
              <c:strCache>
                <c:ptCount val="4"/>
                <c:pt idx="0">
                  <c:v>0h</c:v>
                </c:pt>
                <c:pt idx="1">
                  <c:v>1h</c:v>
                </c:pt>
                <c:pt idx="2">
                  <c:v>2h</c:v>
                </c:pt>
                <c:pt idx="3">
                  <c:v>3h</c:v>
                </c:pt>
              </c:strCache>
            </c:strRef>
          </c:xVal>
          <c:yVal>
            <c:numRef>
              <c:f>'Schedules-SI'!$E$3:$E$6</c:f>
              <c:numCache>
                <c:formatCode>General</c:formatCode>
                <c:ptCount val="4"/>
                <c:pt idx="0">
                  <c:v>-20</c:v>
                </c:pt>
                <c:pt idx="1">
                  <c:v>22.8</c:v>
                </c:pt>
                <c:pt idx="2">
                  <c:v>40.6</c:v>
                </c:pt>
                <c:pt idx="3">
                  <c:v>40.6</c:v>
                </c:pt>
              </c:numCache>
            </c:numRef>
          </c:yVal>
          <c:smooth val="0"/>
          <c:extLst>
            <c:ext xmlns:c16="http://schemas.microsoft.com/office/drawing/2014/chart" uri="{C3380CC4-5D6E-409C-BE32-E72D297353CC}">
              <c16:uniqueId val="{00000002-2059-4F1D-92B1-02F3A3B58452}"/>
            </c:ext>
          </c:extLst>
        </c:ser>
        <c:ser>
          <c:idx val="3"/>
          <c:order val="3"/>
          <c:tx>
            <c:v>Taking Static Data</c:v>
          </c:tx>
          <c:spPr>
            <a:ln w="19050" cap="rnd">
              <a:noFill/>
              <a:round/>
            </a:ln>
            <a:effectLst/>
          </c:spPr>
          <c:marker>
            <c:symbol val="square"/>
            <c:size val="13"/>
            <c:spPr>
              <a:solidFill>
                <a:schemeClr val="accent5">
                  <a:lumMod val="75000"/>
                  <a:alpha val="58000"/>
                </a:schemeClr>
              </a:solidFill>
              <a:ln w="9525">
                <a:solidFill>
                  <a:schemeClr val="accent5">
                    <a:lumMod val="50000"/>
                  </a:schemeClr>
                </a:solidFill>
              </a:ln>
              <a:effectLst/>
            </c:spPr>
          </c:marker>
          <c:xVal>
            <c:numRef>
              <c:f>'Schedules-SI'!$C$13:$C$15</c:f>
              <c:numCache>
                <c:formatCode>General</c:formatCode>
                <c:ptCount val="3"/>
                <c:pt idx="0">
                  <c:v>0.5</c:v>
                </c:pt>
                <c:pt idx="1">
                  <c:v>1.5</c:v>
                </c:pt>
                <c:pt idx="2">
                  <c:v>2.5</c:v>
                </c:pt>
              </c:numCache>
            </c:numRef>
          </c:xVal>
          <c:yVal>
            <c:numRef>
              <c:f>'Schedules-SI'!$D$13:$D$15</c:f>
              <c:numCache>
                <c:formatCode>General</c:formatCode>
                <c:ptCount val="3"/>
                <c:pt idx="0">
                  <c:v>-20</c:v>
                </c:pt>
                <c:pt idx="1">
                  <c:v>22.8</c:v>
                </c:pt>
                <c:pt idx="2">
                  <c:v>40.6</c:v>
                </c:pt>
              </c:numCache>
            </c:numRef>
          </c:yVal>
          <c:smooth val="0"/>
          <c:extLst>
            <c:ext xmlns:c16="http://schemas.microsoft.com/office/drawing/2014/chart" uri="{C3380CC4-5D6E-409C-BE32-E72D297353CC}">
              <c16:uniqueId val="{00000003-2059-4F1D-92B1-02F3A3B58452}"/>
            </c:ext>
          </c:extLst>
        </c:ser>
        <c:dLbls>
          <c:showLegendKey val="0"/>
          <c:showVal val="0"/>
          <c:showCatName val="0"/>
          <c:showSerName val="0"/>
          <c:showPercent val="0"/>
          <c:showBubbleSize val="0"/>
        </c:dLbls>
        <c:axId val="771483488"/>
        <c:axId val="771481088"/>
      </c:scatterChart>
      <c:valAx>
        <c:axId val="7714834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Simulation Time (h)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771481088"/>
        <c:crosses val="autoZero"/>
        <c:crossBetween val="midCat"/>
      </c:valAx>
      <c:valAx>
        <c:axId val="771481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Temperature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834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Pressure Differential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Ventus Results</c:v>
          </c:tx>
          <c:spPr>
            <a:ln w="25400" cap="rnd">
              <a:noFill/>
              <a:round/>
            </a:ln>
            <a:effectLst/>
          </c:spPr>
          <c:marker>
            <c:symbol val="circle"/>
            <c:size val="5"/>
            <c:spPr>
              <a:solidFill>
                <a:schemeClr val="accent1"/>
              </a:solidFill>
              <a:ln w="9525">
                <a:solidFill>
                  <a:schemeClr val="accent1"/>
                </a:solidFill>
              </a:ln>
              <a:effectLst/>
            </c:spPr>
          </c:marker>
          <c:xVal>
            <c:numRef>
              <c:f>'Ventus-results-table'!$E$3:$E$275</c:f>
              <c:numCache>
                <c:formatCode>General</c:formatCode>
                <c:ptCount val="273"/>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15F-45FC-B017-8B19525427D4}"/>
            </c:ext>
          </c:extLst>
        </c:ser>
        <c:ser>
          <c:idx val="1"/>
          <c:order val="1"/>
          <c:tx>
            <c:v>Min dP Requirement</c:v>
          </c:tx>
          <c:spPr>
            <a:ln w="25400" cap="rnd">
              <a:solidFill>
                <a:srgbClr val="FF0000"/>
              </a:solidFill>
              <a:round/>
            </a:ln>
            <a:effectLst/>
          </c:spPr>
          <c:marker>
            <c:symbol val="none"/>
          </c:marker>
          <c:xVal>
            <c:numRef>
              <c:f>'Ventus-results-table'!$H$3:$H$275</c:f>
              <c:numCache>
                <c:formatCode>General</c:formatCode>
                <c:ptCount val="273"/>
                <c:pt idx="0">
                  <c:v>24.9</c:v>
                </c:pt>
                <c:pt idx="1">
                  <c:v>24.9</c:v>
                </c:pt>
                <c:pt idx="2">
                  <c:v>24.9</c:v>
                </c:pt>
                <c:pt idx="3">
                  <c:v>24.9</c:v>
                </c:pt>
                <c:pt idx="4">
                  <c:v>24.9</c:v>
                </c:pt>
                <c:pt idx="5">
                  <c:v>24.9</c:v>
                </c:pt>
                <c:pt idx="6">
                  <c:v>24.9</c:v>
                </c:pt>
                <c:pt idx="7">
                  <c:v>24.9</c:v>
                </c:pt>
                <c:pt idx="8">
                  <c:v>24.9</c:v>
                </c:pt>
                <c:pt idx="9">
                  <c:v>24.9</c:v>
                </c:pt>
                <c:pt idx="10">
                  <c:v>24.9</c:v>
                </c:pt>
                <c:pt idx="11">
                  <c:v>24.9</c:v>
                </c:pt>
                <c:pt idx="12">
                  <c:v>24.9</c:v>
                </c:pt>
                <c:pt idx="13">
                  <c:v>24.9</c:v>
                </c:pt>
                <c:pt idx="14">
                  <c:v>24.9</c:v>
                </c:pt>
                <c:pt idx="15">
                  <c:v>24.9</c:v>
                </c:pt>
                <c:pt idx="16">
                  <c:v>24.9</c:v>
                </c:pt>
                <c:pt idx="17">
                  <c:v>24.9</c:v>
                </c:pt>
                <c:pt idx="18">
                  <c:v>24.9</c:v>
                </c:pt>
                <c:pt idx="19">
                  <c:v>24.9</c:v>
                </c:pt>
                <c:pt idx="20">
                  <c:v>24.9</c:v>
                </c:pt>
                <c:pt idx="21">
                  <c:v>24.9</c:v>
                </c:pt>
                <c:pt idx="22">
                  <c:v>24.9</c:v>
                </c:pt>
                <c:pt idx="23">
                  <c:v>24.9</c:v>
                </c:pt>
                <c:pt idx="24">
                  <c:v>24.9</c:v>
                </c:pt>
                <c:pt idx="25">
                  <c:v>24.9</c:v>
                </c:pt>
                <c:pt idx="26">
                  <c:v>24.9</c:v>
                </c:pt>
                <c:pt idx="27">
                  <c:v>24.9</c:v>
                </c:pt>
                <c:pt idx="28">
                  <c:v>24.9</c:v>
                </c:pt>
                <c:pt idx="29">
                  <c:v>24.9</c:v>
                </c:pt>
                <c:pt idx="30">
                  <c:v>24.9</c:v>
                </c:pt>
                <c:pt idx="31">
                  <c:v>24.9</c:v>
                </c:pt>
                <c:pt idx="32">
                  <c:v>24.9</c:v>
                </c:pt>
                <c:pt idx="33">
                  <c:v>24.9</c:v>
                </c:pt>
                <c:pt idx="34">
                  <c:v>24.9</c:v>
                </c:pt>
                <c:pt idx="35">
                  <c:v>24.9</c:v>
                </c:pt>
                <c:pt idx="36">
                  <c:v>24.9</c:v>
                </c:pt>
                <c:pt idx="37">
                  <c:v>24.9</c:v>
                </c:pt>
                <c:pt idx="38">
                  <c:v>24.9</c:v>
                </c:pt>
                <c:pt idx="39">
                  <c:v>24.9</c:v>
                </c:pt>
                <c:pt idx="40">
                  <c:v>24.9</c:v>
                </c:pt>
                <c:pt idx="41">
                  <c:v>24.9</c:v>
                </c:pt>
                <c:pt idx="42">
                  <c:v>24.9</c:v>
                </c:pt>
                <c:pt idx="43">
                  <c:v>24.9</c:v>
                </c:pt>
                <c:pt idx="44">
                  <c:v>24.9</c:v>
                </c:pt>
                <c:pt idx="45">
                  <c:v>24.9</c:v>
                </c:pt>
                <c:pt idx="46">
                  <c:v>24.9</c:v>
                </c:pt>
                <c:pt idx="47">
                  <c:v>24.9</c:v>
                </c:pt>
                <c:pt idx="48">
                  <c:v>24.9</c:v>
                </c:pt>
                <c:pt idx="49">
                  <c:v>24.9</c:v>
                </c:pt>
                <c:pt idx="50">
                  <c:v>24.9</c:v>
                </c:pt>
                <c:pt idx="51">
                  <c:v>24.9</c:v>
                </c:pt>
                <c:pt idx="52">
                  <c:v>24.9</c:v>
                </c:pt>
                <c:pt idx="53">
                  <c:v>24.9</c:v>
                </c:pt>
                <c:pt idx="54">
                  <c:v>24.9</c:v>
                </c:pt>
                <c:pt idx="55">
                  <c:v>24.9</c:v>
                </c:pt>
                <c:pt idx="56">
                  <c:v>24.9</c:v>
                </c:pt>
                <c:pt idx="57">
                  <c:v>24.9</c:v>
                </c:pt>
                <c:pt idx="58">
                  <c:v>24.9</c:v>
                </c:pt>
                <c:pt idx="59">
                  <c:v>24.9</c:v>
                </c:pt>
                <c:pt idx="60">
                  <c:v>24.9</c:v>
                </c:pt>
                <c:pt idx="61">
                  <c:v>24.9</c:v>
                </c:pt>
                <c:pt idx="62">
                  <c:v>24.9</c:v>
                </c:pt>
                <c:pt idx="63">
                  <c:v>24.9</c:v>
                </c:pt>
                <c:pt idx="64">
                  <c:v>24.9</c:v>
                </c:pt>
                <c:pt idx="65">
                  <c:v>24.9</c:v>
                </c:pt>
                <c:pt idx="66">
                  <c:v>24.9</c:v>
                </c:pt>
                <c:pt idx="67">
                  <c:v>24.9</c:v>
                </c:pt>
                <c:pt idx="68">
                  <c:v>24.9</c:v>
                </c:pt>
                <c:pt idx="69">
                  <c:v>24.9</c:v>
                </c:pt>
                <c:pt idx="70">
                  <c:v>24.9</c:v>
                </c:pt>
                <c:pt idx="71">
                  <c:v>24.9</c:v>
                </c:pt>
                <c:pt idx="72">
                  <c:v>24.9</c:v>
                </c:pt>
                <c:pt idx="73">
                  <c:v>24.9</c:v>
                </c:pt>
                <c:pt idx="74">
                  <c:v>24.9</c:v>
                </c:pt>
                <c:pt idx="75">
                  <c:v>24.9</c:v>
                </c:pt>
                <c:pt idx="76">
                  <c:v>24.9</c:v>
                </c:pt>
                <c:pt idx="77">
                  <c:v>24.9</c:v>
                </c:pt>
                <c:pt idx="78">
                  <c:v>24.9</c:v>
                </c:pt>
                <c:pt idx="79">
                  <c:v>24.9</c:v>
                </c:pt>
                <c:pt idx="80">
                  <c:v>24.9</c:v>
                </c:pt>
                <c:pt idx="81">
                  <c:v>24.9</c:v>
                </c:pt>
                <c:pt idx="82">
                  <c:v>24.9</c:v>
                </c:pt>
                <c:pt idx="83">
                  <c:v>24.9</c:v>
                </c:pt>
                <c:pt idx="84">
                  <c:v>24.9</c:v>
                </c:pt>
                <c:pt idx="85">
                  <c:v>24.9</c:v>
                </c:pt>
                <c:pt idx="86">
                  <c:v>24.9</c:v>
                </c:pt>
                <c:pt idx="87">
                  <c:v>24.9</c:v>
                </c:pt>
                <c:pt idx="88">
                  <c:v>24.9</c:v>
                </c:pt>
                <c:pt idx="89">
                  <c:v>24.9</c:v>
                </c:pt>
                <c:pt idx="90">
                  <c:v>24.9</c:v>
                </c:pt>
                <c:pt idx="91">
                  <c:v>24.9</c:v>
                </c:pt>
                <c:pt idx="92">
                  <c:v>24.9</c:v>
                </c:pt>
                <c:pt idx="93">
                  <c:v>24.9</c:v>
                </c:pt>
                <c:pt idx="94">
                  <c:v>24.9</c:v>
                </c:pt>
                <c:pt idx="95">
                  <c:v>24.9</c:v>
                </c:pt>
                <c:pt idx="96">
                  <c:v>24.9</c:v>
                </c:pt>
                <c:pt idx="97">
                  <c:v>24.9</c:v>
                </c:pt>
                <c:pt idx="98">
                  <c:v>24.9</c:v>
                </c:pt>
                <c:pt idx="99">
                  <c:v>24.9</c:v>
                </c:pt>
                <c:pt idx="100">
                  <c:v>24.9</c:v>
                </c:pt>
                <c:pt idx="101">
                  <c:v>24.9</c:v>
                </c:pt>
                <c:pt idx="102">
                  <c:v>24.9</c:v>
                </c:pt>
                <c:pt idx="103">
                  <c:v>24.9</c:v>
                </c:pt>
                <c:pt idx="104">
                  <c:v>24.9</c:v>
                </c:pt>
                <c:pt idx="105">
                  <c:v>24.9</c:v>
                </c:pt>
                <c:pt idx="106">
                  <c:v>24.9</c:v>
                </c:pt>
                <c:pt idx="107">
                  <c:v>24.9</c:v>
                </c:pt>
                <c:pt idx="108">
                  <c:v>24.9</c:v>
                </c:pt>
                <c:pt idx="109">
                  <c:v>24.9</c:v>
                </c:pt>
                <c:pt idx="110">
                  <c:v>24.9</c:v>
                </c:pt>
                <c:pt idx="111">
                  <c:v>24.9</c:v>
                </c:pt>
                <c:pt idx="112">
                  <c:v>24.9</c:v>
                </c:pt>
                <c:pt idx="113">
                  <c:v>24.9</c:v>
                </c:pt>
                <c:pt idx="114">
                  <c:v>24.9</c:v>
                </c:pt>
                <c:pt idx="115">
                  <c:v>24.9</c:v>
                </c:pt>
                <c:pt idx="116">
                  <c:v>24.9</c:v>
                </c:pt>
                <c:pt idx="117">
                  <c:v>24.9</c:v>
                </c:pt>
                <c:pt idx="118">
                  <c:v>24.9</c:v>
                </c:pt>
                <c:pt idx="119">
                  <c:v>24.9</c:v>
                </c:pt>
                <c:pt idx="120">
                  <c:v>24.9</c:v>
                </c:pt>
                <c:pt idx="121">
                  <c:v>24.9</c:v>
                </c:pt>
                <c:pt idx="122">
                  <c:v>24.9</c:v>
                </c:pt>
                <c:pt idx="123">
                  <c:v>24.9</c:v>
                </c:pt>
                <c:pt idx="124">
                  <c:v>24.9</c:v>
                </c:pt>
                <c:pt idx="125">
                  <c:v>24.9</c:v>
                </c:pt>
                <c:pt idx="126">
                  <c:v>24.9</c:v>
                </c:pt>
                <c:pt idx="127">
                  <c:v>24.9</c:v>
                </c:pt>
                <c:pt idx="128">
                  <c:v>24.9</c:v>
                </c:pt>
                <c:pt idx="129">
                  <c:v>24.9</c:v>
                </c:pt>
                <c:pt idx="130">
                  <c:v>24.9</c:v>
                </c:pt>
                <c:pt idx="131">
                  <c:v>24.9</c:v>
                </c:pt>
                <c:pt idx="132">
                  <c:v>24.9</c:v>
                </c:pt>
                <c:pt idx="133">
                  <c:v>24.9</c:v>
                </c:pt>
                <c:pt idx="134">
                  <c:v>24.9</c:v>
                </c:pt>
                <c:pt idx="135">
                  <c:v>24.9</c:v>
                </c:pt>
                <c:pt idx="136">
                  <c:v>24.9</c:v>
                </c:pt>
                <c:pt idx="137">
                  <c:v>24.9</c:v>
                </c:pt>
                <c:pt idx="138">
                  <c:v>24.9</c:v>
                </c:pt>
                <c:pt idx="139">
                  <c:v>24.9</c:v>
                </c:pt>
                <c:pt idx="140">
                  <c:v>24.9</c:v>
                </c:pt>
                <c:pt idx="141">
                  <c:v>24.9</c:v>
                </c:pt>
                <c:pt idx="142">
                  <c:v>24.9</c:v>
                </c:pt>
                <c:pt idx="143">
                  <c:v>24.9</c:v>
                </c:pt>
                <c:pt idx="144">
                  <c:v>24.9</c:v>
                </c:pt>
                <c:pt idx="145">
                  <c:v>24.9</c:v>
                </c:pt>
                <c:pt idx="146">
                  <c:v>24.9</c:v>
                </c:pt>
                <c:pt idx="147">
                  <c:v>24.9</c:v>
                </c:pt>
                <c:pt idx="148">
                  <c:v>24.9</c:v>
                </c:pt>
                <c:pt idx="149">
                  <c:v>24.9</c:v>
                </c:pt>
                <c:pt idx="150">
                  <c:v>24.9</c:v>
                </c:pt>
                <c:pt idx="151">
                  <c:v>24.9</c:v>
                </c:pt>
                <c:pt idx="152">
                  <c:v>24.9</c:v>
                </c:pt>
                <c:pt idx="153">
                  <c:v>24.9</c:v>
                </c:pt>
                <c:pt idx="154">
                  <c:v>24.9</c:v>
                </c:pt>
                <c:pt idx="155">
                  <c:v>24.9</c:v>
                </c:pt>
                <c:pt idx="156">
                  <c:v>24.9</c:v>
                </c:pt>
                <c:pt idx="157">
                  <c:v>24.9</c:v>
                </c:pt>
                <c:pt idx="158">
                  <c:v>24.9</c:v>
                </c:pt>
                <c:pt idx="159">
                  <c:v>24.9</c:v>
                </c:pt>
                <c:pt idx="160">
                  <c:v>24.9</c:v>
                </c:pt>
                <c:pt idx="161">
                  <c:v>24.9</c:v>
                </c:pt>
                <c:pt idx="162">
                  <c:v>24.9</c:v>
                </c:pt>
                <c:pt idx="163">
                  <c:v>24.9</c:v>
                </c:pt>
                <c:pt idx="164">
                  <c:v>24.9</c:v>
                </c:pt>
                <c:pt idx="165">
                  <c:v>24.9</c:v>
                </c:pt>
                <c:pt idx="166">
                  <c:v>24.9</c:v>
                </c:pt>
                <c:pt idx="167">
                  <c:v>24.9</c:v>
                </c:pt>
                <c:pt idx="168">
                  <c:v>24.9</c:v>
                </c:pt>
                <c:pt idx="169">
                  <c:v>24.9</c:v>
                </c:pt>
                <c:pt idx="170">
                  <c:v>24.9</c:v>
                </c:pt>
                <c:pt idx="171">
                  <c:v>24.9</c:v>
                </c:pt>
                <c:pt idx="172">
                  <c:v>24.9</c:v>
                </c:pt>
                <c:pt idx="173">
                  <c:v>24.9</c:v>
                </c:pt>
                <c:pt idx="174">
                  <c:v>24.9</c:v>
                </c:pt>
                <c:pt idx="175">
                  <c:v>24.9</c:v>
                </c:pt>
                <c:pt idx="176">
                  <c:v>24.9</c:v>
                </c:pt>
                <c:pt idx="177">
                  <c:v>24.9</c:v>
                </c:pt>
                <c:pt idx="178">
                  <c:v>24.9</c:v>
                </c:pt>
                <c:pt idx="179">
                  <c:v>24.9</c:v>
                </c:pt>
                <c:pt idx="180">
                  <c:v>24.9</c:v>
                </c:pt>
                <c:pt idx="181">
                  <c:v>24.9</c:v>
                </c:pt>
                <c:pt idx="182">
                  <c:v>24.9</c:v>
                </c:pt>
                <c:pt idx="183">
                  <c:v>24.9</c:v>
                </c:pt>
                <c:pt idx="184">
                  <c:v>24.9</c:v>
                </c:pt>
                <c:pt idx="185">
                  <c:v>24.9</c:v>
                </c:pt>
                <c:pt idx="186">
                  <c:v>24.9</c:v>
                </c:pt>
                <c:pt idx="187">
                  <c:v>24.9</c:v>
                </c:pt>
                <c:pt idx="188">
                  <c:v>24.9</c:v>
                </c:pt>
                <c:pt idx="189">
                  <c:v>24.9</c:v>
                </c:pt>
                <c:pt idx="190">
                  <c:v>24.9</c:v>
                </c:pt>
                <c:pt idx="191">
                  <c:v>24.9</c:v>
                </c:pt>
                <c:pt idx="192">
                  <c:v>24.9</c:v>
                </c:pt>
                <c:pt idx="193">
                  <c:v>24.9</c:v>
                </c:pt>
                <c:pt idx="194">
                  <c:v>24.9</c:v>
                </c:pt>
                <c:pt idx="195">
                  <c:v>24.9</c:v>
                </c:pt>
                <c:pt idx="196">
                  <c:v>24.9</c:v>
                </c:pt>
                <c:pt idx="197">
                  <c:v>24.9</c:v>
                </c:pt>
                <c:pt idx="198">
                  <c:v>24.9</c:v>
                </c:pt>
                <c:pt idx="199">
                  <c:v>24.9</c:v>
                </c:pt>
                <c:pt idx="200">
                  <c:v>24.9</c:v>
                </c:pt>
                <c:pt idx="201">
                  <c:v>24.9</c:v>
                </c:pt>
                <c:pt idx="202">
                  <c:v>24.9</c:v>
                </c:pt>
                <c:pt idx="203">
                  <c:v>24.9</c:v>
                </c:pt>
                <c:pt idx="204">
                  <c:v>24.9</c:v>
                </c:pt>
                <c:pt idx="205">
                  <c:v>24.9</c:v>
                </c:pt>
                <c:pt idx="206">
                  <c:v>24.9</c:v>
                </c:pt>
                <c:pt idx="207">
                  <c:v>24.9</c:v>
                </c:pt>
                <c:pt idx="208">
                  <c:v>24.9</c:v>
                </c:pt>
                <c:pt idx="209">
                  <c:v>24.9</c:v>
                </c:pt>
                <c:pt idx="210">
                  <c:v>24.9</c:v>
                </c:pt>
                <c:pt idx="211">
                  <c:v>24.9</c:v>
                </c:pt>
                <c:pt idx="212">
                  <c:v>24.9</c:v>
                </c:pt>
                <c:pt idx="213">
                  <c:v>24.9</c:v>
                </c:pt>
                <c:pt idx="214">
                  <c:v>24.9</c:v>
                </c:pt>
                <c:pt idx="215">
                  <c:v>24.9</c:v>
                </c:pt>
                <c:pt idx="216">
                  <c:v>24.9</c:v>
                </c:pt>
                <c:pt idx="217">
                  <c:v>24.9</c:v>
                </c:pt>
                <c:pt idx="218">
                  <c:v>24.9</c:v>
                </c:pt>
                <c:pt idx="219">
                  <c:v>24.9</c:v>
                </c:pt>
                <c:pt idx="220">
                  <c:v>24.9</c:v>
                </c:pt>
                <c:pt idx="221">
                  <c:v>24.9</c:v>
                </c:pt>
                <c:pt idx="222">
                  <c:v>24.9</c:v>
                </c:pt>
                <c:pt idx="223">
                  <c:v>24.9</c:v>
                </c:pt>
                <c:pt idx="224">
                  <c:v>24.9</c:v>
                </c:pt>
                <c:pt idx="225">
                  <c:v>24.9</c:v>
                </c:pt>
                <c:pt idx="226">
                  <c:v>24.9</c:v>
                </c:pt>
                <c:pt idx="227">
                  <c:v>24.9</c:v>
                </c:pt>
                <c:pt idx="228">
                  <c:v>24.9</c:v>
                </c:pt>
                <c:pt idx="229">
                  <c:v>24.9</c:v>
                </c:pt>
                <c:pt idx="230">
                  <c:v>24.9</c:v>
                </c:pt>
                <c:pt idx="231">
                  <c:v>24.9</c:v>
                </c:pt>
                <c:pt idx="232">
                  <c:v>24.9</c:v>
                </c:pt>
                <c:pt idx="233">
                  <c:v>24.9</c:v>
                </c:pt>
                <c:pt idx="234">
                  <c:v>24.9</c:v>
                </c:pt>
                <c:pt idx="235">
                  <c:v>24.9</c:v>
                </c:pt>
                <c:pt idx="236">
                  <c:v>24.9</c:v>
                </c:pt>
                <c:pt idx="237">
                  <c:v>24.9</c:v>
                </c:pt>
                <c:pt idx="238">
                  <c:v>24.9</c:v>
                </c:pt>
                <c:pt idx="239">
                  <c:v>24.9</c:v>
                </c:pt>
                <c:pt idx="240">
                  <c:v>24.9</c:v>
                </c:pt>
                <c:pt idx="241">
                  <c:v>24.9</c:v>
                </c:pt>
                <c:pt idx="242">
                  <c:v>24.9</c:v>
                </c:pt>
                <c:pt idx="243">
                  <c:v>24.9</c:v>
                </c:pt>
                <c:pt idx="244">
                  <c:v>24.9</c:v>
                </c:pt>
                <c:pt idx="245">
                  <c:v>24.9</c:v>
                </c:pt>
                <c:pt idx="246">
                  <c:v>24.9</c:v>
                </c:pt>
                <c:pt idx="247">
                  <c:v>24.9</c:v>
                </c:pt>
                <c:pt idx="248">
                  <c:v>24.9</c:v>
                </c:pt>
                <c:pt idx="249">
                  <c:v>24.9</c:v>
                </c:pt>
                <c:pt idx="250">
                  <c:v>24.9</c:v>
                </c:pt>
                <c:pt idx="251">
                  <c:v>24.9</c:v>
                </c:pt>
                <c:pt idx="252">
                  <c:v>24.9</c:v>
                </c:pt>
                <c:pt idx="253">
                  <c:v>24.9</c:v>
                </c:pt>
                <c:pt idx="254">
                  <c:v>24.9</c:v>
                </c:pt>
                <c:pt idx="255">
                  <c:v>24.9</c:v>
                </c:pt>
                <c:pt idx="256">
                  <c:v>24.9</c:v>
                </c:pt>
                <c:pt idx="257">
                  <c:v>24.9</c:v>
                </c:pt>
                <c:pt idx="258">
                  <c:v>24.9</c:v>
                </c:pt>
                <c:pt idx="259">
                  <c:v>24.9</c:v>
                </c:pt>
                <c:pt idx="260">
                  <c:v>24.9</c:v>
                </c:pt>
                <c:pt idx="261">
                  <c:v>24.9</c:v>
                </c:pt>
                <c:pt idx="262">
                  <c:v>24.9</c:v>
                </c:pt>
                <c:pt idx="263">
                  <c:v>24.9</c:v>
                </c:pt>
                <c:pt idx="264">
                  <c:v>24.9</c:v>
                </c:pt>
                <c:pt idx="265">
                  <c:v>24.9</c:v>
                </c:pt>
                <c:pt idx="266">
                  <c:v>24.9</c:v>
                </c:pt>
                <c:pt idx="267">
                  <c:v>24.9</c:v>
                </c:pt>
                <c:pt idx="268">
                  <c:v>24.9</c:v>
                </c:pt>
                <c:pt idx="269">
                  <c:v>24.9</c:v>
                </c:pt>
                <c:pt idx="270">
                  <c:v>24.9</c:v>
                </c:pt>
                <c:pt idx="271">
                  <c:v>24.9</c:v>
                </c:pt>
                <c:pt idx="272">
                  <c:v>24.9</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1-F698-4E90-AC9E-FC5A41756522}"/>
            </c:ext>
          </c:extLst>
        </c:ser>
        <c:ser>
          <c:idx val="2"/>
          <c:order val="2"/>
          <c:tx>
            <c:v>Max dP Requirement</c:v>
          </c:tx>
          <c:spPr>
            <a:ln w="25400" cap="rnd">
              <a:solidFill>
                <a:schemeClr val="accent2"/>
              </a:solidFill>
              <a:round/>
            </a:ln>
            <a:effectLst/>
          </c:spPr>
          <c:marker>
            <c:symbol val="none"/>
          </c:marker>
          <c:xVal>
            <c:numRef>
              <c:f>'Ventus-results-table'!$I$3:$I$275</c:f>
              <c:numCache>
                <c:formatCode>General</c:formatCode>
                <c:ptCount val="273"/>
                <c:pt idx="0">
                  <c:v>112</c:v>
                </c:pt>
                <c:pt idx="1">
                  <c:v>112</c:v>
                </c:pt>
                <c:pt idx="2">
                  <c:v>112</c:v>
                </c:pt>
                <c:pt idx="3">
                  <c:v>112</c:v>
                </c:pt>
                <c:pt idx="4">
                  <c:v>112</c:v>
                </c:pt>
                <c:pt idx="5">
                  <c:v>112</c:v>
                </c:pt>
                <c:pt idx="6">
                  <c:v>112</c:v>
                </c:pt>
                <c:pt idx="7">
                  <c:v>112</c:v>
                </c:pt>
                <c:pt idx="8">
                  <c:v>112</c:v>
                </c:pt>
                <c:pt idx="9">
                  <c:v>112</c:v>
                </c:pt>
                <c:pt idx="10">
                  <c:v>112</c:v>
                </c:pt>
                <c:pt idx="11">
                  <c:v>112</c:v>
                </c:pt>
                <c:pt idx="12">
                  <c:v>112</c:v>
                </c:pt>
                <c:pt idx="13">
                  <c:v>112</c:v>
                </c:pt>
                <c:pt idx="14">
                  <c:v>112</c:v>
                </c:pt>
                <c:pt idx="15">
                  <c:v>112</c:v>
                </c:pt>
                <c:pt idx="16">
                  <c:v>112</c:v>
                </c:pt>
                <c:pt idx="17">
                  <c:v>112</c:v>
                </c:pt>
                <c:pt idx="18">
                  <c:v>112</c:v>
                </c:pt>
                <c:pt idx="19">
                  <c:v>112</c:v>
                </c:pt>
                <c:pt idx="20">
                  <c:v>112</c:v>
                </c:pt>
                <c:pt idx="21">
                  <c:v>112</c:v>
                </c:pt>
                <c:pt idx="22">
                  <c:v>112</c:v>
                </c:pt>
                <c:pt idx="23">
                  <c:v>112</c:v>
                </c:pt>
                <c:pt idx="24">
                  <c:v>112</c:v>
                </c:pt>
                <c:pt idx="25">
                  <c:v>112</c:v>
                </c:pt>
                <c:pt idx="26">
                  <c:v>112</c:v>
                </c:pt>
                <c:pt idx="27">
                  <c:v>112</c:v>
                </c:pt>
                <c:pt idx="28">
                  <c:v>112</c:v>
                </c:pt>
                <c:pt idx="29">
                  <c:v>112</c:v>
                </c:pt>
                <c:pt idx="30">
                  <c:v>112</c:v>
                </c:pt>
                <c:pt idx="31">
                  <c:v>112</c:v>
                </c:pt>
                <c:pt idx="32">
                  <c:v>112</c:v>
                </c:pt>
                <c:pt idx="33">
                  <c:v>112</c:v>
                </c:pt>
                <c:pt idx="34">
                  <c:v>112</c:v>
                </c:pt>
                <c:pt idx="35">
                  <c:v>112</c:v>
                </c:pt>
                <c:pt idx="36">
                  <c:v>112</c:v>
                </c:pt>
                <c:pt idx="37">
                  <c:v>112</c:v>
                </c:pt>
                <c:pt idx="38">
                  <c:v>112</c:v>
                </c:pt>
                <c:pt idx="39">
                  <c:v>112</c:v>
                </c:pt>
                <c:pt idx="40">
                  <c:v>112</c:v>
                </c:pt>
                <c:pt idx="41">
                  <c:v>112</c:v>
                </c:pt>
                <c:pt idx="42">
                  <c:v>112</c:v>
                </c:pt>
                <c:pt idx="43">
                  <c:v>112</c:v>
                </c:pt>
                <c:pt idx="44">
                  <c:v>112</c:v>
                </c:pt>
                <c:pt idx="45">
                  <c:v>112</c:v>
                </c:pt>
                <c:pt idx="46">
                  <c:v>112</c:v>
                </c:pt>
                <c:pt idx="47">
                  <c:v>112</c:v>
                </c:pt>
                <c:pt idx="48">
                  <c:v>112</c:v>
                </c:pt>
                <c:pt idx="49">
                  <c:v>112</c:v>
                </c:pt>
                <c:pt idx="50">
                  <c:v>112</c:v>
                </c:pt>
                <c:pt idx="51">
                  <c:v>112</c:v>
                </c:pt>
                <c:pt idx="52">
                  <c:v>112</c:v>
                </c:pt>
                <c:pt idx="53">
                  <c:v>112</c:v>
                </c:pt>
                <c:pt idx="54">
                  <c:v>112</c:v>
                </c:pt>
                <c:pt idx="55">
                  <c:v>112</c:v>
                </c:pt>
                <c:pt idx="56">
                  <c:v>112</c:v>
                </c:pt>
                <c:pt idx="57">
                  <c:v>112</c:v>
                </c:pt>
                <c:pt idx="58">
                  <c:v>112</c:v>
                </c:pt>
                <c:pt idx="59">
                  <c:v>112</c:v>
                </c:pt>
                <c:pt idx="60">
                  <c:v>112</c:v>
                </c:pt>
                <c:pt idx="61">
                  <c:v>112</c:v>
                </c:pt>
                <c:pt idx="62">
                  <c:v>112</c:v>
                </c:pt>
                <c:pt idx="63">
                  <c:v>112</c:v>
                </c:pt>
                <c:pt idx="64">
                  <c:v>112</c:v>
                </c:pt>
                <c:pt idx="65">
                  <c:v>112</c:v>
                </c:pt>
                <c:pt idx="66">
                  <c:v>112</c:v>
                </c:pt>
                <c:pt idx="67">
                  <c:v>112</c:v>
                </c:pt>
                <c:pt idx="68">
                  <c:v>112</c:v>
                </c:pt>
                <c:pt idx="69">
                  <c:v>112</c:v>
                </c:pt>
                <c:pt idx="70">
                  <c:v>112</c:v>
                </c:pt>
                <c:pt idx="71">
                  <c:v>112</c:v>
                </c:pt>
                <c:pt idx="72">
                  <c:v>112</c:v>
                </c:pt>
                <c:pt idx="73">
                  <c:v>112</c:v>
                </c:pt>
                <c:pt idx="74">
                  <c:v>112</c:v>
                </c:pt>
                <c:pt idx="75">
                  <c:v>112</c:v>
                </c:pt>
                <c:pt idx="76">
                  <c:v>112</c:v>
                </c:pt>
                <c:pt idx="77">
                  <c:v>112</c:v>
                </c:pt>
                <c:pt idx="78">
                  <c:v>112</c:v>
                </c:pt>
                <c:pt idx="79">
                  <c:v>112</c:v>
                </c:pt>
                <c:pt idx="80">
                  <c:v>112</c:v>
                </c:pt>
                <c:pt idx="81">
                  <c:v>112</c:v>
                </c:pt>
                <c:pt idx="82">
                  <c:v>112</c:v>
                </c:pt>
                <c:pt idx="83">
                  <c:v>112</c:v>
                </c:pt>
                <c:pt idx="84">
                  <c:v>112</c:v>
                </c:pt>
                <c:pt idx="85">
                  <c:v>112</c:v>
                </c:pt>
                <c:pt idx="86">
                  <c:v>112</c:v>
                </c:pt>
                <c:pt idx="87">
                  <c:v>112</c:v>
                </c:pt>
                <c:pt idx="88">
                  <c:v>112</c:v>
                </c:pt>
                <c:pt idx="89">
                  <c:v>112</c:v>
                </c:pt>
                <c:pt idx="90">
                  <c:v>112</c:v>
                </c:pt>
                <c:pt idx="91">
                  <c:v>112</c:v>
                </c:pt>
                <c:pt idx="92">
                  <c:v>112</c:v>
                </c:pt>
                <c:pt idx="93">
                  <c:v>112</c:v>
                </c:pt>
                <c:pt idx="94">
                  <c:v>112</c:v>
                </c:pt>
                <c:pt idx="95">
                  <c:v>112</c:v>
                </c:pt>
                <c:pt idx="96">
                  <c:v>112</c:v>
                </c:pt>
                <c:pt idx="97">
                  <c:v>112</c:v>
                </c:pt>
                <c:pt idx="98">
                  <c:v>112</c:v>
                </c:pt>
                <c:pt idx="99">
                  <c:v>112</c:v>
                </c:pt>
                <c:pt idx="100">
                  <c:v>112</c:v>
                </c:pt>
                <c:pt idx="101">
                  <c:v>112</c:v>
                </c:pt>
                <c:pt idx="102">
                  <c:v>112</c:v>
                </c:pt>
                <c:pt idx="103">
                  <c:v>112</c:v>
                </c:pt>
                <c:pt idx="104">
                  <c:v>112</c:v>
                </c:pt>
                <c:pt idx="105">
                  <c:v>112</c:v>
                </c:pt>
                <c:pt idx="106">
                  <c:v>112</c:v>
                </c:pt>
                <c:pt idx="107">
                  <c:v>112</c:v>
                </c:pt>
                <c:pt idx="108">
                  <c:v>112</c:v>
                </c:pt>
                <c:pt idx="109">
                  <c:v>112</c:v>
                </c:pt>
                <c:pt idx="110">
                  <c:v>112</c:v>
                </c:pt>
                <c:pt idx="111">
                  <c:v>112</c:v>
                </c:pt>
                <c:pt idx="112">
                  <c:v>112</c:v>
                </c:pt>
                <c:pt idx="113">
                  <c:v>112</c:v>
                </c:pt>
                <c:pt idx="114">
                  <c:v>112</c:v>
                </c:pt>
                <c:pt idx="115">
                  <c:v>112</c:v>
                </c:pt>
                <c:pt idx="116">
                  <c:v>112</c:v>
                </c:pt>
                <c:pt idx="117">
                  <c:v>112</c:v>
                </c:pt>
                <c:pt idx="118">
                  <c:v>112</c:v>
                </c:pt>
                <c:pt idx="119">
                  <c:v>112</c:v>
                </c:pt>
                <c:pt idx="120">
                  <c:v>112</c:v>
                </c:pt>
                <c:pt idx="121">
                  <c:v>112</c:v>
                </c:pt>
                <c:pt idx="122">
                  <c:v>112</c:v>
                </c:pt>
                <c:pt idx="123">
                  <c:v>112</c:v>
                </c:pt>
                <c:pt idx="124">
                  <c:v>112</c:v>
                </c:pt>
                <c:pt idx="125">
                  <c:v>112</c:v>
                </c:pt>
                <c:pt idx="126">
                  <c:v>112</c:v>
                </c:pt>
                <c:pt idx="127">
                  <c:v>112</c:v>
                </c:pt>
                <c:pt idx="128">
                  <c:v>112</c:v>
                </c:pt>
                <c:pt idx="129">
                  <c:v>112</c:v>
                </c:pt>
                <c:pt idx="130">
                  <c:v>112</c:v>
                </c:pt>
                <c:pt idx="131">
                  <c:v>112</c:v>
                </c:pt>
                <c:pt idx="132">
                  <c:v>112</c:v>
                </c:pt>
                <c:pt idx="133">
                  <c:v>112</c:v>
                </c:pt>
                <c:pt idx="134">
                  <c:v>112</c:v>
                </c:pt>
                <c:pt idx="135">
                  <c:v>112</c:v>
                </c:pt>
                <c:pt idx="136">
                  <c:v>112</c:v>
                </c:pt>
                <c:pt idx="137">
                  <c:v>112</c:v>
                </c:pt>
                <c:pt idx="138">
                  <c:v>112</c:v>
                </c:pt>
                <c:pt idx="139">
                  <c:v>112</c:v>
                </c:pt>
                <c:pt idx="140">
                  <c:v>112</c:v>
                </c:pt>
                <c:pt idx="141">
                  <c:v>112</c:v>
                </c:pt>
                <c:pt idx="142">
                  <c:v>112</c:v>
                </c:pt>
                <c:pt idx="143">
                  <c:v>112</c:v>
                </c:pt>
                <c:pt idx="144">
                  <c:v>112</c:v>
                </c:pt>
                <c:pt idx="145">
                  <c:v>112</c:v>
                </c:pt>
                <c:pt idx="146">
                  <c:v>112</c:v>
                </c:pt>
                <c:pt idx="147">
                  <c:v>112</c:v>
                </c:pt>
                <c:pt idx="148">
                  <c:v>112</c:v>
                </c:pt>
                <c:pt idx="149">
                  <c:v>112</c:v>
                </c:pt>
                <c:pt idx="150">
                  <c:v>112</c:v>
                </c:pt>
                <c:pt idx="151">
                  <c:v>112</c:v>
                </c:pt>
                <c:pt idx="152">
                  <c:v>112</c:v>
                </c:pt>
                <c:pt idx="153">
                  <c:v>112</c:v>
                </c:pt>
                <c:pt idx="154">
                  <c:v>112</c:v>
                </c:pt>
                <c:pt idx="155">
                  <c:v>112</c:v>
                </c:pt>
                <c:pt idx="156">
                  <c:v>112</c:v>
                </c:pt>
                <c:pt idx="157">
                  <c:v>112</c:v>
                </c:pt>
                <c:pt idx="158">
                  <c:v>112</c:v>
                </c:pt>
                <c:pt idx="159">
                  <c:v>112</c:v>
                </c:pt>
                <c:pt idx="160">
                  <c:v>112</c:v>
                </c:pt>
                <c:pt idx="161">
                  <c:v>112</c:v>
                </c:pt>
                <c:pt idx="162">
                  <c:v>112</c:v>
                </c:pt>
                <c:pt idx="163">
                  <c:v>112</c:v>
                </c:pt>
                <c:pt idx="164">
                  <c:v>112</c:v>
                </c:pt>
                <c:pt idx="165">
                  <c:v>112</c:v>
                </c:pt>
                <c:pt idx="166">
                  <c:v>112</c:v>
                </c:pt>
                <c:pt idx="167">
                  <c:v>112</c:v>
                </c:pt>
                <c:pt idx="168">
                  <c:v>112</c:v>
                </c:pt>
                <c:pt idx="169">
                  <c:v>112</c:v>
                </c:pt>
                <c:pt idx="170">
                  <c:v>112</c:v>
                </c:pt>
                <c:pt idx="171">
                  <c:v>112</c:v>
                </c:pt>
                <c:pt idx="172">
                  <c:v>112</c:v>
                </c:pt>
                <c:pt idx="173">
                  <c:v>112</c:v>
                </c:pt>
                <c:pt idx="174">
                  <c:v>112</c:v>
                </c:pt>
                <c:pt idx="175">
                  <c:v>112</c:v>
                </c:pt>
                <c:pt idx="176">
                  <c:v>112</c:v>
                </c:pt>
                <c:pt idx="177">
                  <c:v>112</c:v>
                </c:pt>
                <c:pt idx="178">
                  <c:v>112</c:v>
                </c:pt>
                <c:pt idx="179">
                  <c:v>112</c:v>
                </c:pt>
                <c:pt idx="180">
                  <c:v>112</c:v>
                </c:pt>
                <c:pt idx="181">
                  <c:v>112</c:v>
                </c:pt>
                <c:pt idx="182">
                  <c:v>112</c:v>
                </c:pt>
                <c:pt idx="183">
                  <c:v>112</c:v>
                </c:pt>
                <c:pt idx="184">
                  <c:v>112</c:v>
                </c:pt>
                <c:pt idx="185">
                  <c:v>112</c:v>
                </c:pt>
                <c:pt idx="186">
                  <c:v>112</c:v>
                </c:pt>
                <c:pt idx="187">
                  <c:v>112</c:v>
                </c:pt>
                <c:pt idx="188">
                  <c:v>112</c:v>
                </c:pt>
                <c:pt idx="189">
                  <c:v>112</c:v>
                </c:pt>
                <c:pt idx="190">
                  <c:v>112</c:v>
                </c:pt>
                <c:pt idx="191">
                  <c:v>112</c:v>
                </c:pt>
                <c:pt idx="192">
                  <c:v>112</c:v>
                </c:pt>
                <c:pt idx="193">
                  <c:v>112</c:v>
                </c:pt>
                <c:pt idx="194">
                  <c:v>112</c:v>
                </c:pt>
                <c:pt idx="195">
                  <c:v>112</c:v>
                </c:pt>
                <c:pt idx="196">
                  <c:v>112</c:v>
                </c:pt>
                <c:pt idx="197">
                  <c:v>112</c:v>
                </c:pt>
                <c:pt idx="198">
                  <c:v>112</c:v>
                </c:pt>
                <c:pt idx="199">
                  <c:v>112</c:v>
                </c:pt>
                <c:pt idx="200">
                  <c:v>112</c:v>
                </c:pt>
                <c:pt idx="201">
                  <c:v>112</c:v>
                </c:pt>
                <c:pt idx="202">
                  <c:v>112</c:v>
                </c:pt>
                <c:pt idx="203">
                  <c:v>112</c:v>
                </c:pt>
                <c:pt idx="204">
                  <c:v>112</c:v>
                </c:pt>
                <c:pt idx="205">
                  <c:v>112</c:v>
                </c:pt>
                <c:pt idx="206">
                  <c:v>112</c:v>
                </c:pt>
                <c:pt idx="207">
                  <c:v>112</c:v>
                </c:pt>
                <c:pt idx="208">
                  <c:v>112</c:v>
                </c:pt>
                <c:pt idx="209">
                  <c:v>112</c:v>
                </c:pt>
                <c:pt idx="210">
                  <c:v>112</c:v>
                </c:pt>
                <c:pt idx="211">
                  <c:v>112</c:v>
                </c:pt>
                <c:pt idx="212">
                  <c:v>112</c:v>
                </c:pt>
                <c:pt idx="213">
                  <c:v>112</c:v>
                </c:pt>
                <c:pt idx="214">
                  <c:v>112</c:v>
                </c:pt>
                <c:pt idx="215">
                  <c:v>112</c:v>
                </c:pt>
                <c:pt idx="216">
                  <c:v>112</c:v>
                </c:pt>
                <c:pt idx="217">
                  <c:v>112</c:v>
                </c:pt>
                <c:pt idx="218">
                  <c:v>112</c:v>
                </c:pt>
                <c:pt idx="219">
                  <c:v>112</c:v>
                </c:pt>
                <c:pt idx="220">
                  <c:v>112</c:v>
                </c:pt>
                <c:pt idx="221">
                  <c:v>112</c:v>
                </c:pt>
                <c:pt idx="222">
                  <c:v>112</c:v>
                </c:pt>
                <c:pt idx="223">
                  <c:v>112</c:v>
                </c:pt>
                <c:pt idx="224">
                  <c:v>112</c:v>
                </c:pt>
                <c:pt idx="225">
                  <c:v>112</c:v>
                </c:pt>
                <c:pt idx="226">
                  <c:v>112</c:v>
                </c:pt>
                <c:pt idx="227">
                  <c:v>112</c:v>
                </c:pt>
                <c:pt idx="228">
                  <c:v>112</c:v>
                </c:pt>
                <c:pt idx="229">
                  <c:v>112</c:v>
                </c:pt>
                <c:pt idx="230">
                  <c:v>112</c:v>
                </c:pt>
                <c:pt idx="231">
                  <c:v>112</c:v>
                </c:pt>
                <c:pt idx="232">
                  <c:v>112</c:v>
                </c:pt>
                <c:pt idx="233">
                  <c:v>112</c:v>
                </c:pt>
                <c:pt idx="234">
                  <c:v>112</c:v>
                </c:pt>
                <c:pt idx="235">
                  <c:v>112</c:v>
                </c:pt>
                <c:pt idx="236">
                  <c:v>112</c:v>
                </c:pt>
                <c:pt idx="237">
                  <c:v>112</c:v>
                </c:pt>
                <c:pt idx="238">
                  <c:v>112</c:v>
                </c:pt>
                <c:pt idx="239">
                  <c:v>112</c:v>
                </c:pt>
                <c:pt idx="240">
                  <c:v>112</c:v>
                </c:pt>
                <c:pt idx="241">
                  <c:v>112</c:v>
                </c:pt>
                <c:pt idx="242">
                  <c:v>112</c:v>
                </c:pt>
                <c:pt idx="243">
                  <c:v>112</c:v>
                </c:pt>
                <c:pt idx="244">
                  <c:v>112</c:v>
                </c:pt>
                <c:pt idx="245">
                  <c:v>112</c:v>
                </c:pt>
                <c:pt idx="246">
                  <c:v>112</c:v>
                </c:pt>
                <c:pt idx="247">
                  <c:v>112</c:v>
                </c:pt>
                <c:pt idx="248">
                  <c:v>112</c:v>
                </c:pt>
                <c:pt idx="249">
                  <c:v>112</c:v>
                </c:pt>
                <c:pt idx="250">
                  <c:v>112</c:v>
                </c:pt>
                <c:pt idx="251">
                  <c:v>112</c:v>
                </c:pt>
                <c:pt idx="252">
                  <c:v>112</c:v>
                </c:pt>
                <c:pt idx="253">
                  <c:v>112</c:v>
                </c:pt>
                <c:pt idx="254">
                  <c:v>112</c:v>
                </c:pt>
                <c:pt idx="255">
                  <c:v>112</c:v>
                </c:pt>
                <c:pt idx="256">
                  <c:v>112</c:v>
                </c:pt>
                <c:pt idx="257">
                  <c:v>112</c:v>
                </c:pt>
                <c:pt idx="258">
                  <c:v>112</c:v>
                </c:pt>
                <c:pt idx="259">
                  <c:v>112</c:v>
                </c:pt>
                <c:pt idx="260">
                  <c:v>112</c:v>
                </c:pt>
                <c:pt idx="261">
                  <c:v>112</c:v>
                </c:pt>
                <c:pt idx="262">
                  <c:v>112</c:v>
                </c:pt>
                <c:pt idx="263">
                  <c:v>112</c:v>
                </c:pt>
                <c:pt idx="264">
                  <c:v>112</c:v>
                </c:pt>
                <c:pt idx="265">
                  <c:v>112</c:v>
                </c:pt>
                <c:pt idx="266">
                  <c:v>112</c:v>
                </c:pt>
                <c:pt idx="267">
                  <c:v>112</c:v>
                </c:pt>
                <c:pt idx="268">
                  <c:v>112</c:v>
                </c:pt>
                <c:pt idx="269">
                  <c:v>112</c:v>
                </c:pt>
                <c:pt idx="270">
                  <c:v>112</c:v>
                </c:pt>
                <c:pt idx="271">
                  <c:v>112</c:v>
                </c:pt>
                <c:pt idx="272">
                  <c:v>112</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34EC-405B-833B-658295230BBC}"/>
            </c:ext>
          </c:extLst>
        </c:ser>
        <c:dLbls>
          <c:showLegendKey val="0"/>
          <c:showVal val="0"/>
          <c:showCatName val="0"/>
          <c:showSerName val="0"/>
          <c:showPercent val="0"/>
          <c:showBubbleSize val="0"/>
        </c:dLbls>
        <c:axId val="771466688"/>
        <c:axId val="771468128"/>
      </c:scatterChart>
      <c:valAx>
        <c:axId val="7714666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8128"/>
        <c:crosses val="autoZero"/>
        <c:crossBetween val="midCat"/>
      </c:valAx>
      <c:valAx>
        <c:axId val="771468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66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Airflow Speed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Air Velocity</c:v>
          </c:tx>
          <c:spPr>
            <a:ln w="25400" cap="rnd">
              <a:noFill/>
              <a:round/>
            </a:ln>
            <a:effectLst/>
          </c:spPr>
          <c:marker>
            <c:symbol val="circle"/>
            <c:size val="5"/>
            <c:spPr>
              <a:solidFill>
                <a:schemeClr val="accent1"/>
              </a:solidFill>
              <a:ln w="9525">
                <a:solidFill>
                  <a:schemeClr val="accent1"/>
                </a:solidFill>
              </a:ln>
              <a:effectLst/>
            </c:spPr>
          </c:marker>
          <c:xVal>
            <c:numRef>
              <c:f>'Ventus-results-table'!$L$3:$L$275</c:f>
              <c:numCache>
                <c:formatCode>0.00000</c:formatCode>
                <c:ptCount val="27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CDC-492E-AFCC-265E189EA19F}"/>
            </c:ext>
          </c:extLst>
        </c:ser>
        <c:ser>
          <c:idx val="1"/>
          <c:order val="1"/>
          <c:tx>
            <c:v>Min Air Velocity Requirement</c:v>
          </c:tx>
          <c:spPr>
            <a:ln w="25400" cap="rnd">
              <a:solidFill>
                <a:schemeClr val="accent3"/>
              </a:solidFill>
              <a:round/>
            </a:ln>
            <a:effectLst/>
          </c:spPr>
          <c:marker>
            <c:symbol val="none"/>
          </c:marker>
          <c:xVal>
            <c:numRef>
              <c:f>'Ventus-results-table'!$M$3:$M$275</c:f>
              <c:numCache>
                <c:formatCode>0.00</c:formatCode>
                <c:ptCount val="273"/>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pt idx="88">
                  <c:v>2</c:v>
                </c:pt>
                <c:pt idx="89">
                  <c:v>2</c:v>
                </c:pt>
                <c:pt idx="90">
                  <c:v>2</c:v>
                </c:pt>
                <c:pt idx="91">
                  <c:v>2</c:v>
                </c:pt>
                <c:pt idx="92">
                  <c:v>2</c:v>
                </c:pt>
                <c:pt idx="93">
                  <c:v>2</c:v>
                </c:pt>
                <c:pt idx="94">
                  <c:v>2</c:v>
                </c:pt>
                <c:pt idx="95">
                  <c:v>2</c:v>
                </c:pt>
                <c:pt idx="96">
                  <c:v>2</c:v>
                </c:pt>
                <c:pt idx="97">
                  <c:v>2</c:v>
                </c:pt>
                <c:pt idx="98">
                  <c:v>2</c:v>
                </c:pt>
                <c:pt idx="99">
                  <c:v>2</c:v>
                </c:pt>
                <c:pt idx="100">
                  <c:v>2</c:v>
                </c:pt>
                <c:pt idx="101">
                  <c:v>2</c:v>
                </c:pt>
                <c:pt idx="102">
                  <c:v>2</c:v>
                </c:pt>
                <c:pt idx="103">
                  <c:v>2</c:v>
                </c:pt>
                <c:pt idx="104">
                  <c:v>2</c:v>
                </c:pt>
                <c:pt idx="105">
                  <c:v>2</c:v>
                </c:pt>
                <c:pt idx="106">
                  <c:v>2</c:v>
                </c:pt>
                <c:pt idx="107">
                  <c:v>2</c:v>
                </c:pt>
                <c:pt idx="108">
                  <c:v>2</c:v>
                </c:pt>
                <c:pt idx="109">
                  <c:v>2</c:v>
                </c:pt>
                <c:pt idx="110">
                  <c:v>2</c:v>
                </c:pt>
                <c:pt idx="111">
                  <c:v>2</c:v>
                </c:pt>
                <c:pt idx="112">
                  <c:v>2</c:v>
                </c:pt>
                <c:pt idx="113">
                  <c:v>2</c:v>
                </c:pt>
                <c:pt idx="114">
                  <c:v>2</c:v>
                </c:pt>
                <c:pt idx="115">
                  <c:v>2</c:v>
                </c:pt>
                <c:pt idx="116">
                  <c:v>2</c:v>
                </c:pt>
                <c:pt idx="117">
                  <c:v>2</c:v>
                </c:pt>
                <c:pt idx="118">
                  <c:v>2</c:v>
                </c:pt>
                <c:pt idx="119">
                  <c:v>2</c:v>
                </c:pt>
                <c:pt idx="120">
                  <c:v>2</c:v>
                </c:pt>
                <c:pt idx="121">
                  <c:v>2</c:v>
                </c:pt>
                <c:pt idx="122">
                  <c:v>2</c:v>
                </c:pt>
                <c:pt idx="123">
                  <c:v>2</c:v>
                </c:pt>
                <c:pt idx="124">
                  <c:v>2</c:v>
                </c:pt>
                <c:pt idx="125">
                  <c:v>2</c:v>
                </c:pt>
                <c:pt idx="126">
                  <c:v>2</c:v>
                </c:pt>
                <c:pt idx="127">
                  <c:v>2</c:v>
                </c:pt>
                <c:pt idx="128">
                  <c:v>2</c:v>
                </c:pt>
                <c:pt idx="129">
                  <c:v>2</c:v>
                </c:pt>
                <c:pt idx="130">
                  <c:v>2</c:v>
                </c:pt>
                <c:pt idx="131">
                  <c:v>2</c:v>
                </c:pt>
                <c:pt idx="132">
                  <c:v>2</c:v>
                </c:pt>
                <c:pt idx="133">
                  <c:v>2</c:v>
                </c:pt>
                <c:pt idx="134">
                  <c:v>2</c:v>
                </c:pt>
                <c:pt idx="135">
                  <c:v>2</c:v>
                </c:pt>
                <c:pt idx="136">
                  <c:v>2</c:v>
                </c:pt>
                <c:pt idx="137">
                  <c:v>2</c:v>
                </c:pt>
                <c:pt idx="138">
                  <c:v>2</c:v>
                </c:pt>
                <c:pt idx="139">
                  <c:v>2</c:v>
                </c:pt>
                <c:pt idx="140">
                  <c:v>2</c:v>
                </c:pt>
                <c:pt idx="141">
                  <c:v>2</c:v>
                </c:pt>
                <c:pt idx="142">
                  <c:v>2</c:v>
                </c:pt>
                <c:pt idx="143">
                  <c:v>2</c:v>
                </c:pt>
                <c:pt idx="144">
                  <c:v>2</c:v>
                </c:pt>
                <c:pt idx="145">
                  <c:v>2</c:v>
                </c:pt>
                <c:pt idx="146">
                  <c:v>2</c:v>
                </c:pt>
                <c:pt idx="147">
                  <c:v>2</c:v>
                </c:pt>
                <c:pt idx="148">
                  <c:v>2</c:v>
                </c:pt>
                <c:pt idx="149">
                  <c:v>2</c:v>
                </c:pt>
                <c:pt idx="150">
                  <c:v>2</c:v>
                </c:pt>
                <c:pt idx="151">
                  <c:v>2</c:v>
                </c:pt>
                <c:pt idx="152">
                  <c:v>2</c:v>
                </c:pt>
                <c:pt idx="153">
                  <c:v>2</c:v>
                </c:pt>
                <c:pt idx="154">
                  <c:v>2</c:v>
                </c:pt>
                <c:pt idx="155">
                  <c:v>2</c:v>
                </c:pt>
                <c:pt idx="156">
                  <c:v>2</c:v>
                </c:pt>
                <c:pt idx="157">
                  <c:v>2</c:v>
                </c:pt>
                <c:pt idx="158">
                  <c:v>2</c:v>
                </c:pt>
                <c:pt idx="159">
                  <c:v>2</c:v>
                </c:pt>
                <c:pt idx="160">
                  <c:v>2</c:v>
                </c:pt>
                <c:pt idx="161">
                  <c:v>2</c:v>
                </c:pt>
                <c:pt idx="162">
                  <c:v>2</c:v>
                </c:pt>
                <c:pt idx="163">
                  <c:v>2</c:v>
                </c:pt>
                <c:pt idx="164">
                  <c:v>2</c:v>
                </c:pt>
                <c:pt idx="165">
                  <c:v>2</c:v>
                </c:pt>
                <c:pt idx="166">
                  <c:v>2</c:v>
                </c:pt>
                <c:pt idx="167">
                  <c:v>2</c:v>
                </c:pt>
                <c:pt idx="168">
                  <c:v>2</c:v>
                </c:pt>
                <c:pt idx="169">
                  <c:v>2</c:v>
                </c:pt>
                <c:pt idx="170">
                  <c:v>2</c:v>
                </c:pt>
                <c:pt idx="171">
                  <c:v>2</c:v>
                </c:pt>
                <c:pt idx="172">
                  <c:v>2</c:v>
                </c:pt>
                <c:pt idx="173">
                  <c:v>2</c:v>
                </c:pt>
                <c:pt idx="174">
                  <c:v>2</c:v>
                </c:pt>
                <c:pt idx="175">
                  <c:v>2</c:v>
                </c:pt>
                <c:pt idx="176">
                  <c:v>2</c:v>
                </c:pt>
                <c:pt idx="177">
                  <c:v>2</c:v>
                </c:pt>
                <c:pt idx="178">
                  <c:v>2</c:v>
                </c:pt>
                <c:pt idx="179">
                  <c:v>2</c:v>
                </c:pt>
                <c:pt idx="180">
                  <c:v>2</c:v>
                </c:pt>
                <c:pt idx="181">
                  <c:v>2</c:v>
                </c:pt>
                <c:pt idx="182">
                  <c:v>2</c:v>
                </c:pt>
                <c:pt idx="183">
                  <c:v>2</c:v>
                </c:pt>
                <c:pt idx="184">
                  <c:v>2</c:v>
                </c:pt>
                <c:pt idx="185">
                  <c:v>2</c:v>
                </c:pt>
                <c:pt idx="186">
                  <c:v>2</c:v>
                </c:pt>
                <c:pt idx="187">
                  <c:v>2</c:v>
                </c:pt>
                <c:pt idx="188">
                  <c:v>2</c:v>
                </c:pt>
                <c:pt idx="189">
                  <c:v>2</c:v>
                </c:pt>
                <c:pt idx="190">
                  <c:v>2</c:v>
                </c:pt>
                <c:pt idx="191">
                  <c:v>2</c:v>
                </c:pt>
                <c:pt idx="192">
                  <c:v>2</c:v>
                </c:pt>
                <c:pt idx="193">
                  <c:v>2</c:v>
                </c:pt>
                <c:pt idx="194">
                  <c:v>2</c:v>
                </c:pt>
                <c:pt idx="195">
                  <c:v>2</c:v>
                </c:pt>
                <c:pt idx="196">
                  <c:v>2</c:v>
                </c:pt>
                <c:pt idx="197">
                  <c:v>2</c:v>
                </c:pt>
                <c:pt idx="198">
                  <c:v>2</c:v>
                </c:pt>
                <c:pt idx="199">
                  <c:v>2</c:v>
                </c:pt>
                <c:pt idx="200">
                  <c:v>2</c:v>
                </c:pt>
                <c:pt idx="201">
                  <c:v>2</c:v>
                </c:pt>
                <c:pt idx="202">
                  <c:v>2</c:v>
                </c:pt>
                <c:pt idx="203">
                  <c:v>2</c:v>
                </c:pt>
                <c:pt idx="204">
                  <c:v>2</c:v>
                </c:pt>
                <c:pt idx="205">
                  <c:v>2</c:v>
                </c:pt>
                <c:pt idx="206">
                  <c:v>2</c:v>
                </c:pt>
                <c:pt idx="207">
                  <c:v>2</c:v>
                </c:pt>
                <c:pt idx="208">
                  <c:v>2</c:v>
                </c:pt>
                <c:pt idx="209">
                  <c:v>2</c:v>
                </c:pt>
                <c:pt idx="210">
                  <c:v>2</c:v>
                </c:pt>
                <c:pt idx="211">
                  <c:v>2</c:v>
                </c:pt>
                <c:pt idx="212">
                  <c:v>2</c:v>
                </c:pt>
                <c:pt idx="213">
                  <c:v>2</c:v>
                </c:pt>
                <c:pt idx="214">
                  <c:v>2</c:v>
                </c:pt>
                <c:pt idx="215">
                  <c:v>2</c:v>
                </c:pt>
                <c:pt idx="216">
                  <c:v>2</c:v>
                </c:pt>
                <c:pt idx="217">
                  <c:v>2</c:v>
                </c:pt>
                <c:pt idx="218">
                  <c:v>2</c:v>
                </c:pt>
                <c:pt idx="219">
                  <c:v>2</c:v>
                </c:pt>
                <c:pt idx="220">
                  <c:v>2</c:v>
                </c:pt>
                <c:pt idx="221">
                  <c:v>2</c:v>
                </c:pt>
                <c:pt idx="222">
                  <c:v>2</c:v>
                </c:pt>
                <c:pt idx="223">
                  <c:v>2</c:v>
                </c:pt>
                <c:pt idx="224">
                  <c:v>2</c:v>
                </c:pt>
                <c:pt idx="225">
                  <c:v>2</c:v>
                </c:pt>
                <c:pt idx="226">
                  <c:v>2</c:v>
                </c:pt>
                <c:pt idx="227">
                  <c:v>2</c:v>
                </c:pt>
                <c:pt idx="228">
                  <c:v>2</c:v>
                </c:pt>
                <c:pt idx="229">
                  <c:v>2</c:v>
                </c:pt>
                <c:pt idx="230">
                  <c:v>2</c:v>
                </c:pt>
                <c:pt idx="231">
                  <c:v>2</c:v>
                </c:pt>
                <c:pt idx="232">
                  <c:v>2</c:v>
                </c:pt>
                <c:pt idx="233">
                  <c:v>2</c:v>
                </c:pt>
                <c:pt idx="234">
                  <c:v>2</c:v>
                </c:pt>
                <c:pt idx="235">
                  <c:v>2</c:v>
                </c:pt>
                <c:pt idx="236">
                  <c:v>2</c:v>
                </c:pt>
                <c:pt idx="237">
                  <c:v>2</c:v>
                </c:pt>
                <c:pt idx="238">
                  <c:v>2</c:v>
                </c:pt>
                <c:pt idx="239">
                  <c:v>2</c:v>
                </c:pt>
                <c:pt idx="240">
                  <c:v>2</c:v>
                </c:pt>
                <c:pt idx="241">
                  <c:v>2</c:v>
                </c:pt>
                <c:pt idx="242">
                  <c:v>2</c:v>
                </c:pt>
                <c:pt idx="243">
                  <c:v>2</c:v>
                </c:pt>
                <c:pt idx="244">
                  <c:v>2</c:v>
                </c:pt>
                <c:pt idx="245">
                  <c:v>2</c:v>
                </c:pt>
                <c:pt idx="246">
                  <c:v>2</c:v>
                </c:pt>
                <c:pt idx="247">
                  <c:v>2</c:v>
                </c:pt>
                <c:pt idx="248">
                  <c:v>2</c:v>
                </c:pt>
                <c:pt idx="249">
                  <c:v>2</c:v>
                </c:pt>
                <c:pt idx="250">
                  <c:v>2</c:v>
                </c:pt>
                <c:pt idx="251">
                  <c:v>2</c:v>
                </c:pt>
                <c:pt idx="252">
                  <c:v>2</c:v>
                </c:pt>
                <c:pt idx="253">
                  <c:v>2</c:v>
                </c:pt>
                <c:pt idx="254">
                  <c:v>2</c:v>
                </c:pt>
                <c:pt idx="255">
                  <c:v>2</c:v>
                </c:pt>
                <c:pt idx="256">
                  <c:v>2</c:v>
                </c:pt>
                <c:pt idx="257">
                  <c:v>2</c:v>
                </c:pt>
                <c:pt idx="258">
                  <c:v>2</c:v>
                </c:pt>
                <c:pt idx="259">
                  <c:v>2</c:v>
                </c:pt>
                <c:pt idx="260">
                  <c:v>2</c:v>
                </c:pt>
                <c:pt idx="261">
                  <c:v>2</c:v>
                </c:pt>
                <c:pt idx="262">
                  <c:v>2</c:v>
                </c:pt>
                <c:pt idx="263">
                  <c:v>2</c:v>
                </c:pt>
                <c:pt idx="264">
                  <c:v>2</c:v>
                </c:pt>
                <c:pt idx="265">
                  <c:v>2</c:v>
                </c:pt>
                <c:pt idx="266">
                  <c:v>2</c:v>
                </c:pt>
                <c:pt idx="267">
                  <c:v>2</c:v>
                </c:pt>
                <c:pt idx="268">
                  <c:v>2</c:v>
                </c:pt>
                <c:pt idx="269">
                  <c:v>2</c:v>
                </c:pt>
                <c:pt idx="270">
                  <c:v>2</c:v>
                </c:pt>
                <c:pt idx="271">
                  <c:v>2</c:v>
                </c:pt>
                <c:pt idx="272">
                  <c:v>2</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B389-4B6F-A083-8D54E1F31CF1}"/>
            </c:ext>
          </c:extLst>
        </c:ser>
        <c:dLbls>
          <c:showLegendKey val="0"/>
          <c:showVal val="0"/>
          <c:showCatName val="0"/>
          <c:showSerName val="0"/>
          <c:showPercent val="0"/>
          <c:showBubbleSize val="0"/>
        </c:dLbls>
        <c:axId val="1527759776"/>
        <c:axId val="1527756896"/>
      </c:scatterChart>
      <c:valAx>
        <c:axId val="152775977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6896"/>
        <c:crosses val="autoZero"/>
        <c:crossBetween val="midCat"/>
      </c:valAx>
      <c:valAx>
        <c:axId val="1527756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97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chart" Target="../charts/chart1.xml"/><Relationship Id="rId1" Type="http://schemas.openxmlformats.org/officeDocument/2006/relationships/image" Target="../media/image4.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161925</xdr:colOff>
      <xdr:row>0</xdr:row>
      <xdr:rowOff>57150</xdr:rowOff>
    </xdr:from>
    <xdr:to>
      <xdr:col>12</xdr:col>
      <xdr:colOff>109827</xdr:colOff>
      <xdr:row>0</xdr:row>
      <xdr:rowOff>742950</xdr:rowOff>
    </xdr:to>
    <xdr:sp macro="" textlink="">
      <xdr:nvSpPr>
        <xdr:cNvPr id="2" name="TextBox 1">
          <a:extLst>
            <a:ext uri="{FF2B5EF4-FFF2-40B4-BE49-F238E27FC236}">
              <a16:creationId xmlns:a16="http://schemas.microsoft.com/office/drawing/2014/main" id="{5259BA77-4765-442F-8C75-345E1A1AFB9E}"/>
            </a:ext>
          </a:extLst>
        </xdr:cNvPr>
        <xdr:cNvSpPr txBox="1"/>
      </xdr:nvSpPr>
      <xdr:spPr>
        <a:xfrm>
          <a:off x="3276600" y="57150"/>
          <a:ext cx="10530177" cy="68580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rgbClr val="FF0000"/>
              </a:solidFill>
              <a:effectLst/>
              <a:latin typeface="+mn-lt"/>
              <a:ea typeface="+mn-ea"/>
              <a:cs typeface="+mn-cs"/>
            </a:rPr>
            <a:t>This software is provided as is, and no claim is made as to the</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accuracy or suitability of this software. The user</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takes full and exclusive responsibility for using this software.</a:t>
          </a:r>
          <a:r>
            <a:rPr lang="en-US" sz="1100" b="0" i="0" u="none" strike="noStrike" baseline="0">
              <a:solidFill>
                <a:srgbClr val="FF0000"/>
              </a:solidFill>
              <a:effectLst/>
              <a:latin typeface="+mn-lt"/>
              <a:ea typeface="+mn-ea"/>
              <a:cs typeface="+mn-cs"/>
            </a:rPr>
            <a:t> </a:t>
          </a:r>
        </a:p>
        <a:p>
          <a:endParaRPr lang="en-US" sz="1100" b="0" i="0" u="none" strike="noStrike" baseline="0">
            <a:solidFill>
              <a:srgbClr val="FF0000"/>
            </a:solidFill>
            <a:effectLst/>
            <a:latin typeface="+mn-lt"/>
            <a:ea typeface="+mn-ea"/>
            <a:cs typeface="+mn-cs"/>
          </a:endParaRPr>
        </a:p>
        <a:p>
          <a:r>
            <a:rPr lang="en-US" sz="1100" b="0" i="0" u="none" strike="noStrike">
              <a:solidFill>
                <a:srgbClr val="FF0000"/>
              </a:solidFill>
              <a:effectLst/>
              <a:latin typeface="+mn-lt"/>
              <a:ea typeface="+mn-ea"/>
              <a:cs typeface="+mn-cs"/>
            </a:rPr>
            <a:t>Please report any errors to:</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support@thunderheadeng.com</a:t>
          </a:r>
          <a:r>
            <a:rPr lang="en-US" b="0">
              <a:solidFill>
                <a:srgbClr val="FF0000"/>
              </a:solidFill>
            </a:rPr>
            <a:t> </a:t>
          </a:r>
          <a:endParaRPr lang="en-US" sz="1100" b="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21</xdr:row>
      <xdr:rowOff>0</xdr:rowOff>
    </xdr:from>
    <xdr:to>
      <xdr:col>4</xdr:col>
      <xdr:colOff>116683</xdr:colOff>
      <xdr:row>24</xdr:row>
      <xdr:rowOff>38184</xdr:rowOff>
    </xdr:to>
    <xdr:pic>
      <xdr:nvPicPr>
        <xdr:cNvPr id="2" name="Picture 1">
          <a:extLst>
            <a:ext uri="{FF2B5EF4-FFF2-40B4-BE49-F238E27FC236}">
              <a16:creationId xmlns:a16="http://schemas.microsoft.com/office/drawing/2014/main" id="{87B2CF33-33B9-4773-BDD5-128F8E7B6A90}"/>
            </a:ext>
          </a:extLst>
        </xdr:cNvPr>
        <xdr:cNvPicPr>
          <a:picLocks noChangeAspect="1"/>
        </xdr:cNvPicPr>
      </xdr:nvPicPr>
      <xdr:blipFill>
        <a:blip xmlns:r="http://schemas.openxmlformats.org/officeDocument/2006/relationships" r:embed="rId1"/>
        <a:stretch>
          <a:fillRect/>
        </a:stretch>
      </xdr:blipFill>
      <xdr:spPr>
        <a:xfrm>
          <a:off x="640080" y="3840480"/>
          <a:ext cx="3176113" cy="586825"/>
        </a:xfrm>
        <a:prstGeom prst="rect">
          <a:avLst/>
        </a:prstGeom>
      </xdr:spPr>
    </xdr:pic>
    <xdr:clientData/>
  </xdr:twoCellAnchor>
  <xdr:twoCellAnchor>
    <xdr:from>
      <xdr:col>5</xdr:col>
      <xdr:colOff>596635</xdr:colOff>
      <xdr:row>0</xdr:row>
      <xdr:rowOff>129381</xdr:rowOff>
    </xdr:from>
    <xdr:to>
      <xdr:col>6</xdr:col>
      <xdr:colOff>339090</xdr:colOff>
      <xdr:row>2</xdr:row>
      <xdr:rowOff>118111</xdr:rowOff>
    </xdr:to>
    <xdr:graphicFrame macro="">
      <xdr:nvGraphicFramePr>
        <xdr:cNvPr id="3" name="Chart 2">
          <a:extLst>
            <a:ext uri="{FF2B5EF4-FFF2-40B4-BE49-F238E27FC236}">
              <a16:creationId xmlns:a16="http://schemas.microsoft.com/office/drawing/2014/main" id="{4A5E3238-5DFC-4F04-A5C5-8589A147F7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112103</xdr:colOff>
      <xdr:row>12</xdr:row>
      <xdr:rowOff>141410</xdr:rowOff>
    </xdr:from>
    <xdr:to>
      <xdr:col>14</xdr:col>
      <xdr:colOff>296558</xdr:colOff>
      <xdr:row>32</xdr:row>
      <xdr:rowOff>17585</xdr:rowOff>
    </xdr:to>
    <xdr:pic>
      <xdr:nvPicPr>
        <xdr:cNvPr id="7" name="Picture 6">
          <a:extLst>
            <a:ext uri="{FF2B5EF4-FFF2-40B4-BE49-F238E27FC236}">
              <a16:creationId xmlns:a16="http://schemas.microsoft.com/office/drawing/2014/main" id="{6E6C5152-A98B-25C3-895B-2758FF3791F8}"/>
            </a:ext>
          </a:extLst>
        </xdr:cNvPr>
        <xdr:cNvPicPr>
          <a:picLocks noChangeAspect="1"/>
        </xdr:cNvPicPr>
      </xdr:nvPicPr>
      <xdr:blipFill>
        <a:blip xmlns:r="http://schemas.openxmlformats.org/officeDocument/2006/relationships" r:embed="rId3"/>
        <a:stretch>
          <a:fillRect/>
        </a:stretch>
      </xdr:blipFill>
      <xdr:spPr>
        <a:xfrm>
          <a:off x="4794007" y="2427410"/>
          <a:ext cx="5657666" cy="3686175"/>
        </a:xfrm>
        <a:prstGeom prst="rect">
          <a:avLst/>
        </a:prstGeom>
      </xdr:spPr>
    </xdr:pic>
    <xdr:clientData/>
  </xdr:twoCellAnchor>
  <xdr:twoCellAnchor editAs="oneCell">
    <xdr:from>
      <xdr:col>5</xdr:col>
      <xdr:colOff>109905</xdr:colOff>
      <xdr:row>0</xdr:row>
      <xdr:rowOff>29032</xdr:rowOff>
    </xdr:from>
    <xdr:to>
      <xdr:col>13</xdr:col>
      <xdr:colOff>197828</xdr:colOff>
      <xdr:row>12</xdr:row>
      <xdr:rowOff>75517</xdr:rowOff>
    </xdr:to>
    <xdr:pic>
      <xdr:nvPicPr>
        <xdr:cNvPr id="4" name="Picture 3">
          <a:extLst>
            <a:ext uri="{FF2B5EF4-FFF2-40B4-BE49-F238E27FC236}">
              <a16:creationId xmlns:a16="http://schemas.microsoft.com/office/drawing/2014/main" id="{4CE04133-D659-4CD4-F032-FDCE48D29C83}"/>
            </a:ext>
          </a:extLst>
        </xdr:cNvPr>
        <xdr:cNvPicPr>
          <a:picLocks noChangeAspect="1"/>
        </xdr:cNvPicPr>
      </xdr:nvPicPr>
      <xdr:blipFill>
        <a:blip xmlns:r="http://schemas.openxmlformats.org/officeDocument/2006/relationships" r:embed="rId4"/>
        <a:stretch>
          <a:fillRect/>
        </a:stretch>
      </xdr:blipFill>
      <xdr:spPr>
        <a:xfrm>
          <a:off x="4791809" y="29032"/>
          <a:ext cx="4953000" cy="23324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670560</xdr:colOff>
      <xdr:row>0</xdr:row>
      <xdr:rowOff>1636395</xdr:rowOff>
    </xdr:from>
    <xdr:to>
      <xdr:col>8</xdr:col>
      <xdr:colOff>680085</xdr:colOff>
      <xdr:row>0</xdr:row>
      <xdr:rowOff>4010025</xdr:rowOff>
    </xdr:to>
    <mc:AlternateContent xmlns:mc="http://schemas.openxmlformats.org/markup-compatibility/2006" xmlns:sle15="http://schemas.microsoft.com/office/drawing/2012/slicer">
      <mc:Choice Requires="sle15">
        <xdr:graphicFrame macro="">
          <xdr:nvGraphicFramePr>
            <xdr:cNvPr id="2" name="Time (s)">
              <a:extLst>
                <a:ext uri="{FF2B5EF4-FFF2-40B4-BE49-F238E27FC236}">
                  <a16:creationId xmlns:a16="http://schemas.microsoft.com/office/drawing/2014/main" id="{B4623335-879C-5302-0343-75E055AF2B31}"/>
                </a:ext>
              </a:extLst>
            </xdr:cNvPr>
            <xdr:cNvGraphicFramePr/>
          </xdr:nvGraphicFramePr>
          <xdr:xfrm>
            <a:off x="0" y="0"/>
            <a:ext cx="0" cy="0"/>
          </xdr:xfrm>
          <a:graphic>
            <a:graphicData uri="http://schemas.microsoft.com/office/drawing/2010/slicer">
              <sle:slicer xmlns:sle="http://schemas.microsoft.com/office/drawing/2010/slicer" name="Time (s)"/>
            </a:graphicData>
          </a:graphic>
        </xdr:graphicFrame>
      </mc:Choice>
      <mc:Fallback xmlns="">
        <xdr:sp macro="" textlink="">
          <xdr:nvSpPr>
            <xdr:cNvPr id="0" name=""/>
            <xdr:cNvSpPr>
              <a:spLocks noTextEdit="1"/>
            </xdr:cNvSpPr>
          </xdr:nvSpPr>
          <xdr:spPr>
            <a:xfrm>
              <a:off x="5328285" y="1636395"/>
              <a:ext cx="1828800" cy="237363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9</xdr:col>
      <xdr:colOff>742950</xdr:colOff>
      <xdr:row>0</xdr:row>
      <xdr:rowOff>142875</xdr:rowOff>
    </xdr:from>
    <xdr:to>
      <xdr:col>14</xdr:col>
      <xdr:colOff>523875</xdr:colOff>
      <xdr:row>0</xdr:row>
      <xdr:rowOff>3505201</xdr:rowOff>
    </xdr:to>
    <xdr:graphicFrame macro="">
      <xdr:nvGraphicFramePr>
        <xdr:cNvPr id="3" name="Chart 2">
          <a:extLst>
            <a:ext uri="{FF2B5EF4-FFF2-40B4-BE49-F238E27FC236}">
              <a16:creationId xmlns:a16="http://schemas.microsoft.com/office/drawing/2014/main" id="{8FCD4CD3-9EEA-B1B7-717D-1CDF981925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575309</xdr:colOff>
      <xdr:row>0</xdr:row>
      <xdr:rowOff>102870</xdr:rowOff>
    </xdr:from>
    <xdr:to>
      <xdr:col>9</xdr:col>
      <xdr:colOff>628649</xdr:colOff>
      <xdr:row>0</xdr:row>
      <xdr:rowOff>1438275</xdr:rowOff>
    </xdr:to>
    <mc:AlternateContent xmlns:mc="http://schemas.openxmlformats.org/markup-compatibility/2006" xmlns:sle15="http://schemas.microsoft.com/office/drawing/2012/slicer">
      <mc:Choice Requires="sle15">
        <xdr:graphicFrame macro="">
          <xdr:nvGraphicFramePr>
            <xdr:cNvPr id="4" name="Data Set">
              <a:extLst>
                <a:ext uri="{FF2B5EF4-FFF2-40B4-BE49-F238E27FC236}">
                  <a16:creationId xmlns:a16="http://schemas.microsoft.com/office/drawing/2014/main" id="{1ABC228B-83AD-948B-EC0B-469E85F6C258}"/>
                </a:ext>
              </a:extLst>
            </xdr:cNvPr>
            <xdr:cNvGraphicFramePr/>
          </xdr:nvGraphicFramePr>
          <xdr:xfrm>
            <a:off x="0" y="0"/>
            <a:ext cx="0" cy="0"/>
          </xdr:xfrm>
          <a:graphic>
            <a:graphicData uri="http://schemas.microsoft.com/office/drawing/2010/slicer">
              <sle:slicer xmlns:sle="http://schemas.microsoft.com/office/drawing/2010/slicer" name="Data Set"/>
            </a:graphicData>
          </a:graphic>
        </xdr:graphicFrame>
      </mc:Choice>
      <mc:Fallback xmlns="">
        <xdr:sp macro="" textlink="">
          <xdr:nvSpPr>
            <xdr:cNvPr id="0" name=""/>
            <xdr:cNvSpPr>
              <a:spLocks noTextEdit="1"/>
            </xdr:cNvSpPr>
          </xdr:nvSpPr>
          <xdr:spPr>
            <a:xfrm>
              <a:off x="5233034" y="102870"/>
              <a:ext cx="2634615" cy="133540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15</xdr:col>
      <xdr:colOff>314325</xdr:colOff>
      <xdr:row>0</xdr:row>
      <xdr:rowOff>171450</xdr:rowOff>
    </xdr:from>
    <xdr:to>
      <xdr:col>17</xdr:col>
      <xdr:colOff>5486401</xdr:colOff>
      <xdr:row>0</xdr:row>
      <xdr:rowOff>3505200</xdr:rowOff>
    </xdr:to>
    <xdr:graphicFrame macro="">
      <xdr:nvGraphicFramePr>
        <xdr:cNvPr id="5" name="Chart 4">
          <a:extLst>
            <a:ext uri="{FF2B5EF4-FFF2-40B4-BE49-F238E27FC236}">
              <a16:creationId xmlns:a16="http://schemas.microsoft.com/office/drawing/2014/main" id="{5157C211-5185-2CC3-88C1-5C55A95918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142875</xdr:colOff>
      <xdr:row>0</xdr:row>
      <xdr:rowOff>142874</xdr:rowOff>
    </xdr:from>
    <xdr:to>
      <xdr:col>6</xdr:col>
      <xdr:colOff>438150</xdr:colOff>
      <xdr:row>0</xdr:row>
      <xdr:rowOff>3848100</xdr:rowOff>
    </xdr:to>
    <xdr:sp macro="" textlink="">
      <xdr:nvSpPr>
        <xdr:cNvPr id="6" name="TextBox 5">
          <a:extLst>
            <a:ext uri="{FF2B5EF4-FFF2-40B4-BE49-F238E27FC236}">
              <a16:creationId xmlns:a16="http://schemas.microsoft.com/office/drawing/2014/main" id="{45DAF09F-77E9-A533-7063-B6832A41CF46}"/>
            </a:ext>
          </a:extLst>
        </xdr:cNvPr>
        <xdr:cNvSpPr txBox="1"/>
      </xdr:nvSpPr>
      <xdr:spPr>
        <a:xfrm>
          <a:off x="142875" y="142874"/>
          <a:ext cx="4953000" cy="3705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t>NOTES</a:t>
          </a:r>
        </a:p>
        <a:p>
          <a:r>
            <a:rPr lang="en-US" sz="1200"/>
            <a:t>The table contains results Path Data from Ventus for doors</a:t>
          </a:r>
          <a:r>
            <a:rPr lang="en-US" sz="1200" baseline="0"/>
            <a:t> between the pressurized stairwell and the condo building. When you re-run the Ventus model, you can quickly copy/paste relvant data into this table. See the tutorial for more information on exporting desired data.</a:t>
          </a:r>
        </a:p>
        <a:p>
          <a:endParaRPr lang="en-US" sz="1200" baseline="0"/>
        </a:p>
        <a:p>
          <a:r>
            <a:rPr lang="en-US" sz="1200" baseline="0"/>
            <a:t>Using this spreadsheet:</a:t>
          </a:r>
          <a:endParaRPr lang="en-US" sz="1200"/>
        </a:p>
        <a:p>
          <a:r>
            <a:rPr lang="en-US" sz="1200"/>
            <a:t>1. Use the Data</a:t>
          </a:r>
          <a:r>
            <a:rPr lang="en-US" sz="1200" baseline="0"/>
            <a:t> slicers in Excel to filter data for each temperature scenario, or "Data Set", and filter to the appropriate time for the scheduled zone temperatures, "Time (s)". The scatter plots will update to display only selected data.</a:t>
          </a:r>
        </a:p>
        <a:p>
          <a:r>
            <a:rPr lang="en-US" sz="1200" baseline="0"/>
            <a:t>2. Enter your acceptance criteria minimum and maximum pressure values. These boundaries will appear on the dP plot. </a:t>
          </a:r>
        </a:p>
        <a:p>
          <a:r>
            <a:rPr lang="en-US" sz="1200" baseline="0"/>
            <a:t>     For example, a range of </a:t>
          </a:r>
          <a:r>
            <a:rPr lang="en-US" sz="1200" i="1" baseline="0"/>
            <a:t>0.10 &lt; dP &lt; 0.45 in WC (24.9&lt;dP&lt;112.0 Pa)</a:t>
          </a:r>
          <a:endParaRPr lang="en-US" sz="1200" baseline="0"/>
        </a:p>
        <a:p>
          <a:r>
            <a:rPr lang="en-US" sz="1200" baseline="0"/>
            <a:t>3. If air velocity is desired, enter the area of the door leakage area and compute the air velocity from the flow rate and the leakage area. Add your velocity acceptance criteria.</a:t>
          </a:r>
        </a:p>
        <a:p>
          <a:pPr marL="0" marR="0" lvl="0" indent="0" defTabSz="914400" eaLnBrk="1" fontAlgn="auto" latinLnBrk="0" hangingPunct="1">
            <a:lnSpc>
              <a:spcPct val="100000"/>
            </a:lnSpc>
            <a:spcBef>
              <a:spcPts val="0"/>
            </a:spcBef>
            <a:spcAft>
              <a:spcPts val="0"/>
            </a:spcAft>
            <a:buClrTx/>
            <a:buSzTx/>
            <a:buFontTx/>
            <a:buNone/>
            <a:tabLst/>
            <a:defRPr/>
          </a:pPr>
          <a:r>
            <a:rPr lang="en-US" sz="1200" baseline="0">
              <a:solidFill>
                <a:schemeClr val="dk1"/>
              </a:solidFill>
              <a:effectLst/>
              <a:latin typeface="+mn-lt"/>
              <a:ea typeface="+mn-ea"/>
              <a:cs typeface="+mn-cs"/>
            </a:rPr>
            <a:t>     For example, a range of </a:t>
          </a:r>
          <a:r>
            <a:rPr lang="en-US" sz="1200" i="1" baseline="0">
              <a:solidFill>
                <a:schemeClr val="dk1"/>
              </a:solidFill>
              <a:effectLst/>
              <a:latin typeface="+mn-lt"/>
              <a:ea typeface="+mn-ea"/>
              <a:cs typeface="+mn-cs"/>
            </a:rPr>
            <a:t> V &gt; 6.56 ft/s  (2 m/s)</a:t>
          </a:r>
          <a:r>
            <a:rPr lang="en-US" sz="1200" baseline="0">
              <a:solidFill>
                <a:schemeClr val="dk1"/>
              </a:solidFill>
              <a:effectLst/>
              <a:latin typeface="+mn-lt"/>
              <a:ea typeface="+mn-ea"/>
              <a:cs typeface="+mn-cs"/>
            </a:rPr>
            <a:t>is applied here. We assume standard temperature air density for the computation of V, in ft/s (from SCFM).</a:t>
          </a:r>
          <a:endParaRPr lang="en-US" sz="1200">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teci-website-files\support\files\combustion-calculator-v4_04.xlsx" TargetMode="External"/><Relationship Id="rId1" Type="http://schemas.openxmlformats.org/officeDocument/2006/relationships/externalLinkPath" Target="file:///S:\teci-website-files\support\files\combustion-calculator-v4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alculator"/>
      <sheetName val="Derivations"/>
      <sheetName val="Verification"/>
      <sheetName val="Release Notes"/>
    </sheetNames>
    <sheetDataSet>
      <sheetData sheetId="0">
        <row r="4">
          <cell r="D4">
            <v>1</v>
          </cell>
        </row>
        <row r="5">
          <cell r="D5">
            <v>1.7</v>
          </cell>
        </row>
        <row r="6">
          <cell r="D6">
            <v>0.3</v>
          </cell>
        </row>
        <row r="7">
          <cell r="D7">
            <v>0.08</v>
          </cell>
        </row>
        <row r="8">
          <cell r="D8">
            <v>4.2000000000000003E-2</v>
          </cell>
        </row>
        <row r="9">
          <cell r="D9">
            <v>0.19800000000000001</v>
          </cell>
        </row>
        <row r="10">
          <cell r="D10">
            <v>0.1</v>
          </cell>
          <cell r="P10">
            <v>12.0107</v>
          </cell>
        </row>
        <row r="11">
          <cell r="P11">
            <v>1.0079400000000001</v>
          </cell>
        </row>
        <row r="12">
          <cell r="P12">
            <v>15.9994</v>
          </cell>
        </row>
        <row r="13">
          <cell r="D13">
            <v>13100</v>
          </cell>
          <cell r="P13">
            <v>14.0067</v>
          </cell>
        </row>
        <row r="14">
          <cell r="D14">
            <v>500</v>
          </cell>
          <cell r="P14">
            <v>31.998799999999999</v>
          </cell>
        </row>
        <row r="15">
          <cell r="P15">
            <v>44.009500000000003</v>
          </cell>
        </row>
        <row r="16">
          <cell r="P16">
            <v>18.015280000000001</v>
          </cell>
        </row>
        <row r="17">
          <cell r="P17">
            <v>28.010100000000001</v>
          </cell>
        </row>
        <row r="18">
          <cell r="P18">
            <v>10.910424000000001</v>
          </cell>
        </row>
        <row r="19">
          <cell r="P19">
            <v>28.013400000000001</v>
          </cell>
        </row>
        <row r="20">
          <cell r="P20">
            <v>19.644553999999999</v>
          </cell>
        </row>
        <row r="23">
          <cell r="P23">
            <v>0.35650509017798021</v>
          </cell>
        </row>
        <row r="24">
          <cell r="P24">
            <v>2.9456205725791766E-2</v>
          </cell>
        </row>
        <row r="25">
          <cell r="D25">
            <v>1.515688950407968</v>
          </cell>
        </row>
        <row r="26">
          <cell r="D26">
            <v>1.4554923173385221</v>
          </cell>
        </row>
        <row r="27">
          <cell r="D27">
            <v>0.76315609145165231</v>
          </cell>
          <cell r="P27">
            <v>0.76307740000000002</v>
          </cell>
        </row>
        <row r="28">
          <cell r="D28">
            <v>4.2000000000000003E-2</v>
          </cell>
          <cell r="P28">
            <v>0.23118140000000001</v>
          </cell>
        </row>
        <row r="29">
          <cell r="D29">
            <v>0.19800000000000001</v>
          </cell>
          <cell r="P29">
            <v>5.9193620000000001E-4</v>
          </cell>
        </row>
        <row r="30">
          <cell r="D30">
            <v>5.704054161779392E-2</v>
          </cell>
          <cell r="P30">
            <v>5.1492689999999997E-3</v>
          </cell>
        </row>
        <row r="33">
          <cell r="D33">
            <v>19855.525250344381</v>
          </cell>
          <cell r="L33">
            <v>0.64968921311402605</v>
          </cell>
        </row>
        <row r="34">
          <cell r="L34">
            <v>0.83217474549110093</v>
          </cell>
        </row>
        <row r="35">
          <cell r="L35">
            <v>0.04</v>
          </cell>
        </row>
        <row r="36">
          <cell r="L36">
            <v>0.93050468872247238</v>
          </cell>
        </row>
        <row r="50">
          <cell r="C50">
            <v>6.5562755407206232</v>
          </cell>
          <cell r="D50">
            <v>1</v>
          </cell>
          <cell r="E50">
            <v>7.5562755407206241</v>
          </cell>
        </row>
        <row r="62">
          <cell r="D62">
            <v>3.6747015118226485E-2</v>
          </cell>
        </row>
      </sheetData>
      <sheetData sheetId="1"/>
      <sheetData sheetId="2"/>
      <sheetData sheetId="3"/>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3">
  <rv s="0">
    <v>0</v>
    <v>5</v>
  </rv>
  <rv s="0">
    <v>1</v>
    <v>5</v>
  </rv>
  <rv s="0">
    <v>2</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ichValueRels>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me__s" xr10:uid="{38ECFEF1-5008-48BD-9E14-74DBA42BAC78}" sourceName="Time (s)">
  <extLst>
    <x:ext xmlns:x15="http://schemas.microsoft.com/office/spreadsheetml/2010/11/main" uri="{2F2917AC-EB37-4324-AD4E-5DD8C200BD13}">
      <x15:tableSlicerCache tableId="4"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a_Set" xr10:uid="{39265E88-A072-4449-B2FB-2F939FFE2229}" sourceName="Data Set">
  <extLst>
    <x:ext xmlns:x15="http://schemas.microsoft.com/office/spreadsheetml/2010/11/main" uri="{2F2917AC-EB37-4324-AD4E-5DD8C200BD13}">
      <x15:tableSlicerCache tableId="4"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me (s)" xr10:uid="{6EA7B34E-27B1-4781-B47B-4A05213E1C9E}" cache="Slicer_Time__s" caption="Time (s)" rowHeight="257175"/>
  <slicer name="Data Set" xr10:uid="{CEDB6C04-DC77-43B7-B43B-069620F7661E}" cache="Slicer_Data_Set" caption="Data Set" rowHeight="25717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44D19E4-2CAB-4987-A033-FDAB0CD8967F}" name="Table4" displayName="Table4" ref="A2:N275" totalsRowShown="0" headerRowDxfId="7">
  <autoFilter ref="A2:N275" xr:uid="{044D19E4-2CAB-4987-A033-FDAB0CD8967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3EE9C074-946E-44D3-AA01-BAECC809314B}" name="Data Set"/>
    <tableColumn id="2" xr3:uid="{B1E366F1-6602-4908-BE6D-86D9CD2A22B2}" name="Time (s)"/>
    <tableColumn id="3" xr3:uid="{FB1DBC03-30C6-428B-8261-EFE2D7CABD78}" name="Name"/>
    <tableColumn id="4" xr3:uid="{E01AFA6E-75B6-45BD-9F60-4C6E1E3CF8AD}" name="Elevation"/>
    <tableColumn id="5" xr3:uid="{9AD5ECC1-3366-46E8-825D-E5110C5406B4}" name="dP"/>
    <tableColumn id="6" xr3:uid="{2605735D-5C0A-4E59-BFC5-74628BBDA1EC}" name="FlowO (kg/s)"/>
    <tableColumn id="9" xr3:uid="{DF7AF3AB-94E3-42D5-8A91-52A51594EACF}" name="empty column"/>
    <tableColumn id="7" xr3:uid="{8F704CCB-4637-4A3C-9561-E843A858263B}" name="min dP req" dataDxfId="6"/>
    <tableColumn id="8" xr3:uid="{F6DFCE04-4C2C-41F3-AEA0-341B5D351DAD}" name="max dP req" dataDxfId="5"/>
    <tableColumn id="10" xr3:uid="{214D5762-4086-4A8A-B8CF-DA187EE54446}" name="empty column2" dataDxfId="4"/>
    <tableColumn id="11" xr3:uid="{AFBDF66B-30D2-4460-B685-0EED1FBC29B2}" name="door leakage area (m2)" dataDxfId="3"/>
    <tableColumn id="12" xr3:uid="{21DAD20C-9B8C-4C0A-909E-CFFA37AC8DB5}" name="computed air V (m/s)" dataDxfId="0">
      <calculatedColumnFormula>(Table4[[#This Row],[FlowO (kg/s)]]/(Table4[[#This Row],[door leakage area (m2)]]*1.195))</calculatedColumnFormula>
    </tableColumn>
    <tableColumn id="13" xr3:uid="{F9B36D4B-89D7-41EA-BBE9-3DD2751C3E6C}" name="min air v req (m/s)" dataDxfId="2">
      <calculatedColumnFormula>2*100/2.54/12</calculatedColumnFormula>
    </tableColumn>
    <tableColumn id="14" xr3:uid="{127F7D04-2FC7-424F-874E-32CE9E80546F}" name="max air v req"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A8E5D-8D3D-46D6-AB98-1F4C879B9922}">
  <dimension ref="A1:D3"/>
  <sheetViews>
    <sheetView tabSelected="1" workbookViewId="0">
      <selection activeCell="D3" sqref="D3"/>
    </sheetView>
  </sheetViews>
  <sheetFormatPr defaultRowHeight="15" x14ac:dyDescent="0.25"/>
  <cols>
    <col min="1" max="1" width="18.5703125" customWidth="1"/>
    <col min="3" max="3" width="19" customWidth="1"/>
    <col min="4" max="4" width="85.5703125" customWidth="1"/>
  </cols>
  <sheetData>
    <row r="1" spans="1:4" ht="84" customHeight="1" x14ac:dyDescent="0.25">
      <c r="A1" s="1" t="s">
        <v>0</v>
      </c>
      <c r="B1" t="s">
        <v>29</v>
      </c>
      <c r="C1" t="s">
        <v>1</v>
      </c>
    </row>
    <row r="2" spans="1:4" x14ac:dyDescent="0.25">
      <c r="A2" s="1">
        <v>1.1000000000000001</v>
      </c>
      <c r="B2" t="s">
        <v>40</v>
      </c>
      <c r="C2" t="s">
        <v>1</v>
      </c>
      <c r="D2" t="s">
        <v>41</v>
      </c>
    </row>
    <row r="3" spans="1:4" x14ac:dyDescent="0.25">
      <c r="A3"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C77E6-82EF-4AD8-B1FA-B1AB2E6F4C3D}">
  <dimension ref="A1:F20"/>
  <sheetViews>
    <sheetView zoomScale="130" zoomScaleNormal="130" workbookViewId="0">
      <selection activeCell="E16" sqref="E16"/>
    </sheetView>
  </sheetViews>
  <sheetFormatPr defaultRowHeight="15" x14ac:dyDescent="0.25"/>
  <cols>
    <col min="3" max="3" width="15.85546875" customWidth="1"/>
    <col min="4" max="4" width="17.5703125" customWidth="1"/>
    <col min="5" max="5" width="18.5703125" customWidth="1"/>
  </cols>
  <sheetData>
    <row r="1" spans="1:6" x14ac:dyDescent="0.25">
      <c r="A1" t="s">
        <v>30</v>
      </c>
    </row>
    <row r="2" spans="1:6" x14ac:dyDescent="0.25">
      <c r="B2" s="21" t="s">
        <v>24</v>
      </c>
      <c r="C2" s="21" t="s">
        <v>32</v>
      </c>
      <c r="D2" s="4" t="s">
        <v>33</v>
      </c>
      <c r="E2" s="4" t="s">
        <v>15</v>
      </c>
      <c r="F2" s="1"/>
    </row>
    <row r="3" spans="1:6" x14ac:dyDescent="0.25">
      <c r="B3" s="20" t="s">
        <v>25</v>
      </c>
      <c r="C3" s="20">
        <v>-13.3</v>
      </c>
      <c r="D3" s="3">
        <v>22.8</v>
      </c>
      <c r="E3" s="3">
        <v>-20</v>
      </c>
    </row>
    <row r="4" spans="1:6" x14ac:dyDescent="0.25">
      <c r="B4" s="20" t="s">
        <v>26</v>
      </c>
      <c r="C4" s="20">
        <v>22.8</v>
      </c>
      <c r="D4" s="3">
        <v>22.8</v>
      </c>
      <c r="E4" s="3">
        <v>22.8</v>
      </c>
    </row>
    <row r="5" spans="1:6" x14ac:dyDescent="0.25">
      <c r="B5" s="20" t="s">
        <v>27</v>
      </c>
      <c r="C5" s="20">
        <v>31.7</v>
      </c>
      <c r="D5" s="3">
        <v>22.8</v>
      </c>
      <c r="E5" s="3">
        <v>40.6</v>
      </c>
    </row>
    <row r="6" spans="1:6" x14ac:dyDescent="0.25">
      <c r="B6" s="20" t="s">
        <v>28</v>
      </c>
      <c r="C6" s="20">
        <v>31.7</v>
      </c>
      <c r="D6" s="3">
        <v>22.8</v>
      </c>
      <c r="E6" s="3">
        <v>40.6</v>
      </c>
    </row>
    <row r="8" spans="1:6" x14ac:dyDescent="0.25">
      <c r="B8" t="s">
        <v>11</v>
      </c>
    </row>
    <row r="11" spans="1:6" x14ac:dyDescent="0.25">
      <c r="B11" t="s">
        <v>14</v>
      </c>
    </row>
    <row r="12" spans="1:6" x14ac:dyDescent="0.25">
      <c r="B12" s="4" t="s">
        <v>13</v>
      </c>
      <c r="C12" s="4" t="s">
        <v>12</v>
      </c>
      <c r="D12" s="4" t="s">
        <v>16</v>
      </c>
    </row>
    <row r="13" spans="1:6" x14ac:dyDescent="0.25">
      <c r="B13" s="3" t="s">
        <v>2</v>
      </c>
      <c r="C13" s="3">
        <v>0.5</v>
      </c>
      <c r="D13" s="3">
        <v>-20</v>
      </c>
    </row>
    <row r="14" spans="1:6" x14ac:dyDescent="0.25">
      <c r="B14" s="3" t="s">
        <v>3</v>
      </c>
      <c r="C14" s="3">
        <v>1.5</v>
      </c>
      <c r="D14" s="3">
        <v>22.8</v>
      </c>
    </row>
    <row r="15" spans="1:6" x14ac:dyDescent="0.25">
      <c r="B15" s="3" t="s">
        <v>4</v>
      </c>
      <c r="C15" s="3">
        <v>2.5</v>
      </c>
      <c r="D15" s="3">
        <v>40.6</v>
      </c>
    </row>
    <row r="19" spans="2:2" x14ac:dyDescent="0.25">
      <c r="B19" t="s">
        <v>31</v>
      </c>
    </row>
    <row r="20" spans="2:2" x14ac:dyDescent="0.25">
      <c r="B20" t="s">
        <v>5</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F6DF7-0651-4AE9-800C-C7CE7885A4B1}">
  <dimension ref="A1:S275"/>
  <sheetViews>
    <sheetView workbookViewId="0">
      <selection activeCell="L4" sqref="L4"/>
    </sheetView>
  </sheetViews>
  <sheetFormatPr defaultRowHeight="15" x14ac:dyDescent="0.25"/>
  <cols>
    <col min="1" max="1" width="10.7109375" customWidth="1"/>
    <col min="2" max="2" width="10.42578125" customWidth="1"/>
    <col min="3" max="3" width="13.140625" customWidth="1"/>
    <col min="4" max="4" width="11.5703125" customWidth="1"/>
    <col min="6" max="6" width="14.85546875" customWidth="1"/>
    <col min="7" max="7" width="16.28515625" customWidth="1"/>
    <col min="8" max="8" width="11" customWidth="1"/>
    <col min="9" max="9" width="11.42578125" customWidth="1"/>
    <col min="10" max="10" width="15.28515625" customWidth="1"/>
    <col min="11" max="11" width="21.7109375" customWidth="1"/>
    <col min="12" max="12" width="20.5703125" style="13" customWidth="1"/>
    <col min="13" max="13" width="16.42578125" style="11" customWidth="1"/>
    <col min="14" max="14" width="12.140625" customWidth="1"/>
    <col min="17" max="17" width="9.140625" customWidth="1"/>
    <col min="18" max="18" width="115.5703125" customWidth="1"/>
  </cols>
  <sheetData>
    <row r="1" spans="1:19" s="17" customFormat="1" ht="332.25" customHeight="1" x14ac:dyDescent="0.25">
      <c r="L1" s="18"/>
      <c r="M1" s="19"/>
    </row>
    <row r="2" spans="1:19" ht="22.5" customHeight="1" x14ac:dyDescent="0.25">
      <c r="A2" s="1" t="s">
        <v>6</v>
      </c>
      <c r="B2" s="1" t="s">
        <v>7</v>
      </c>
      <c r="C2" s="1" t="s">
        <v>8</v>
      </c>
      <c r="D2" s="1" t="s">
        <v>9</v>
      </c>
      <c r="E2" s="1" t="s">
        <v>10</v>
      </c>
      <c r="F2" s="1" t="s">
        <v>37</v>
      </c>
      <c r="G2" s="1" t="s">
        <v>19</v>
      </c>
      <c r="H2" s="5" t="s">
        <v>17</v>
      </c>
      <c r="I2" s="9" t="s">
        <v>18</v>
      </c>
      <c r="J2" s="1" t="s">
        <v>20</v>
      </c>
      <c r="K2" s="1" t="s">
        <v>35</v>
      </c>
      <c r="L2" s="14" t="s">
        <v>36</v>
      </c>
      <c r="M2" s="16" t="s">
        <v>38</v>
      </c>
      <c r="N2" s="1" t="s">
        <v>21</v>
      </c>
      <c r="S2" t="s">
        <v>23</v>
      </c>
    </row>
    <row r="3" spans="1:19" x14ac:dyDescent="0.25">
      <c r="A3" t="s">
        <v>39</v>
      </c>
      <c r="H3" s="10">
        <v>24.9</v>
      </c>
      <c r="I3" s="10">
        <v>112</v>
      </c>
      <c r="J3" s="10"/>
      <c r="K3" s="10">
        <v>1.5793999999999999E-2</v>
      </c>
      <c r="L3" s="15">
        <f>(Table4[[#This Row],[FlowO (kg/s)]]/(Table4[[#This Row],[door leakage area (m2)]]*1.195))</f>
        <v>0</v>
      </c>
      <c r="M3" s="12">
        <v>2</v>
      </c>
      <c r="N3" s="10"/>
    </row>
    <row r="4" spans="1:19" x14ac:dyDescent="0.25">
      <c r="H4" s="10">
        <v>24.9</v>
      </c>
      <c r="I4" s="10">
        <v>112</v>
      </c>
      <c r="J4" s="10"/>
      <c r="K4" s="10">
        <v>1.5793999999999999E-2</v>
      </c>
      <c r="L4" s="15">
        <f>(Table4[[#This Row],[FlowO (kg/s)]]/(Table4[[#This Row],[door leakage area (m2)]]*1.195))</f>
        <v>0</v>
      </c>
      <c r="M4" s="12">
        <v>2</v>
      </c>
      <c r="N4" s="10"/>
    </row>
    <row r="5" spans="1:19" x14ac:dyDescent="0.25">
      <c r="H5" s="10">
        <v>24.9</v>
      </c>
      <c r="I5" s="10">
        <v>112</v>
      </c>
      <c r="J5" s="10"/>
      <c r="K5" s="10">
        <v>1.5793999999999999E-2</v>
      </c>
      <c r="L5" s="15">
        <f>(Table4[[#This Row],[FlowO (kg/s)]]/(Table4[[#This Row],[door leakage area (m2)]]*1.195))</f>
        <v>0</v>
      </c>
      <c r="M5" s="12">
        <v>2</v>
      </c>
      <c r="N5" s="10"/>
    </row>
    <row r="6" spans="1:19" x14ac:dyDescent="0.25">
      <c r="H6" s="10">
        <v>24.9</v>
      </c>
      <c r="I6" s="10">
        <v>112</v>
      </c>
      <c r="J6" s="10"/>
      <c r="K6" s="10">
        <v>1.5793999999999999E-2</v>
      </c>
      <c r="L6" s="15">
        <f>(Table4[[#This Row],[FlowO (kg/s)]]/(Table4[[#This Row],[door leakage area (m2)]]*1.195))</f>
        <v>0</v>
      </c>
      <c r="M6" s="12">
        <v>2</v>
      </c>
      <c r="N6" s="10"/>
    </row>
    <row r="7" spans="1:19" x14ac:dyDescent="0.25">
      <c r="H7" s="10">
        <v>24.9</v>
      </c>
      <c r="I7" s="10">
        <v>112</v>
      </c>
      <c r="J7" s="10"/>
      <c r="K7" s="10">
        <v>1.5793999999999999E-2</v>
      </c>
      <c r="L7" s="15">
        <f>(Table4[[#This Row],[FlowO (kg/s)]]/(Table4[[#This Row],[door leakage area (m2)]]*1.195))</f>
        <v>0</v>
      </c>
      <c r="M7" s="12">
        <v>2</v>
      </c>
      <c r="N7" s="10"/>
    </row>
    <row r="8" spans="1:19" x14ac:dyDescent="0.25">
      <c r="H8" s="10">
        <v>24.9</v>
      </c>
      <c r="I8" s="10">
        <v>112</v>
      </c>
      <c r="J8" s="10"/>
      <c r="K8" s="10">
        <v>1.5793999999999999E-2</v>
      </c>
      <c r="L8" s="15">
        <f>(Table4[[#This Row],[FlowO (kg/s)]]/(Table4[[#This Row],[door leakage area (m2)]]*1.195))</f>
        <v>0</v>
      </c>
      <c r="M8" s="12">
        <v>2</v>
      </c>
      <c r="N8" s="10"/>
    </row>
    <row r="9" spans="1:19" x14ac:dyDescent="0.25">
      <c r="H9" s="10">
        <v>24.9</v>
      </c>
      <c r="I9" s="10">
        <v>112</v>
      </c>
      <c r="J9" s="10"/>
      <c r="K9" s="10">
        <v>1.5793999999999999E-2</v>
      </c>
      <c r="L9" s="15">
        <f>(Table4[[#This Row],[FlowO (kg/s)]]/(Table4[[#This Row],[door leakage area (m2)]]*1.195))</f>
        <v>0</v>
      </c>
      <c r="M9" s="12">
        <v>2</v>
      </c>
      <c r="N9" s="10"/>
    </row>
    <row r="10" spans="1:19" x14ac:dyDescent="0.25">
      <c r="H10" s="10">
        <v>24.9</v>
      </c>
      <c r="I10" s="10">
        <v>112</v>
      </c>
      <c r="J10" s="10"/>
      <c r="K10" s="10">
        <v>1.5793999999999999E-2</v>
      </c>
      <c r="L10" s="15">
        <f>(Table4[[#This Row],[FlowO (kg/s)]]/(Table4[[#This Row],[door leakage area (m2)]]*1.195))</f>
        <v>0</v>
      </c>
      <c r="M10" s="12">
        <v>2</v>
      </c>
      <c r="N10" s="10"/>
    </row>
    <row r="11" spans="1:19" x14ac:dyDescent="0.25">
      <c r="H11" s="10">
        <v>24.9</v>
      </c>
      <c r="I11" s="10">
        <v>112</v>
      </c>
      <c r="J11" s="10"/>
      <c r="K11" s="10">
        <v>1.5793999999999999E-2</v>
      </c>
      <c r="L11" s="15">
        <f>(Table4[[#This Row],[FlowO (kg/s)]]/(Table4[[#This Row],[door leakage area (m2)]]*1.195))</f>
        <v>0</v>
      </c>
      <c r="M11" s="12">
        <v>2</v>
      </c>
      <c r="N11" s="10"/>
    </row>
    <row r="12" spans="1:19" x14ac:dyDescent="0.25">
      <c r="H12" s="10">
        <v>24.9</v>
      </c>
      <c r="I12" s="10">
        <v>112</v>
      </c>
      <c r="J12" s="10"/>
      <c r="K12" s="10">
        <v>1.5793999999999999E-2</v>
      </c>
      <c r="L12" s="15">
        <f>(Table4[[#This Row],[FlowO (kg/s)]]/(Table4[[#This Row],[door leakage area (m2)]]*1.195))</f>
        <v>0</v>
      </c>
      <c r="M12" s="12">
        <v>2</v>
      </c>
      <c r="N12" s="10"/>
    </row>
    <row r="13" spans="1:19" x14ac:dyDescent="0.25">
      <c r="H13" s="10">
        <v>24.9</v>
      </c>
      <c r="I13" s="10">
        <v>112</v>
      </c>
      <c r="J13" s="10"/>
      <c r="K13" s="10">
        <v>1.5793999999999999E-2</v>
      </c>
      <c r="L13" s="15">
        <f>(Table4[[#This Row],[FlowO (kg/s)]]/(Table4[[#This Row],[door leakage area (m2)]]*1.195))</f>
        <v>0</v>
      </c>
      <c r="M13" s="12">
        <v>2</v>
      </c>
      <c r="N13" s="10"/>
    </row>
    <row r="14" spans="1:19" x14ac:dyDescent="0.25">
      <c r="H14" s="10">
        <v>24.9</v>
      </c>
      <c r="I14" s="10">
        <v>112</v>
      </c>
      <c r="J14" s="10"/>
      <c r="K14" s="10">
        <v>1.5793999999999999E-2</v>
      </c>
      <c r="L14" s="15">
        <f>(Table4[[#This Row],[FlowO (kg/s)]]/(Table4[[#This Row],[door leakage area (m2)]]*1.195))</f>
        <v>0</v>
      </c>
      <c r="M14" s="12">
        <v>2</v>
      </c>
      <c r="N14" s="10"/>
    </row>
    <row r="15" spans="1:19" x14ac:dyDescent="0.25">
      <c r="H15" s="10">
        <v>24.9</v>
      </c>
      <c r="I15" s="10">
        <v>112</v>
      </c>
      <c r="J15" s="10"/>
      <c r="K15" s="10">
        <v>1.5793999999999999E-2</v>
      </c>
      <c r="L15" s="15">
        <f>(Table4[[#This Row],[FlowO (kg/s)]]/(Table4[[#This Row],[door leakage area (m2)]]*1.195))</f>
        <v>0</v>
      </c>
      <c r="M15" s="12">
        <v>2</v>
      </c>
      <c r="N15" s="10"/>
    </row>
    <row r="16" spans="1:19" x14ac:dyDescent="0.25">
      <c r="H16" s="10">
        <v>24.9</v>
      </c>
      <c r="I16" s="10">
        <v>112</v>
      </c>
      <c r="J16" s="10"/>
      <c r="K16" s="10">
        <v>1.5793999999999999E-2</v>
      </c>
      <c r="L16" s="15">
        <f>(Table4[[#This Row],[FlowO (kg/s)]]/(Table4[[#This Row],[door leakage area (m2)]]*1.195))</f>
        <v>0</v>
      </c>
      <c r="M16" s="12">
        <v>2</v>
      </c>
      <c r="N16" s="10"/>
    </row>
    <row r="17" spans="5:14" x14ac:dyDescent="0.25">
      <c r="E17" s="2"/>
      <c r="H17" s="10">
        <v>24.9</v>
      </c>
      <c r="I17" s="10">
        <v>112</v>
      </c>
      <c r="J17" s="10"/>
      <c r="K17" s="10">
        <v>1.5793999999999999E-2</v>
      </c>
      <c r="L17" s="15">
        <f>(Table4[[#This Row],[FlowO (kg/s)]]/(Table4[[#This Row],[door leakage area (m2)]]*1.195))</f>
        <v>0</v>
      </c>
      <c r="M17" s="12">
        <v>2</v>
      </c>
      <c r="N17" s="10"/>
    </row>
    <row r="18" spans="5:14" x14ac:dyDescent="0.25">
      <c r="H18" s="10">
        <v>24.9</v>
      </c>
      <c r="I18" s="10">
        <v>112</v>
      </c>
      <c r="J18" s="10"/>
      <c r="K18" s="10">
        <v>1.5793999999999999E-2</v>
      </c>
      <c r="L18" s="15">
        <f>(Table4[[#This Row],[FlowO (kg/s)]]/(Table4[[#This Row],[door leakage area (m2)]]*1.195))</f>
        <v>0</v>
      </c>
      <c r="M18" s="12">
        <v>2</v>
      </c>
      <c r="N18" s="10"/>
    </row>
    <row r="19" spans="5:14" x14ac:dyDescent="0.25">
      <c r="H19" s="10">
        <v>24.9</v>
      </c>
      <c r="I19" s="10">
        <v>112</v>
      </c>
      <c r="J19" s="10"/>
      <c r="K19" s="10">
        <v>1.5793999999999999E-2</v>
      </c>
      <c r="L19" s="15">
        <f>(Table4[[#This Row],[FlowO (kg/s)]]/(Table4[[#This Row],[door leakage area (m2)]]*1.195))</f>
        <v>0</v>
      </c>
      <c r="M19" s="12">
        <v>2</v>
      </c>
      <c r="N19" s="10"/>
    </row>
    <row r="20" spans="5:14" x14ac:dyDescent="0.25">
      <c r="H20" s="10">
        <v>24.9</v>
      </c>
      <c r="I20" s="10">
        <v>112</v>
      </c>
      <c r="J20" s="10"/>
      <c r="K20" s="10">
        <v>1.5793999999999999E-2</v>
      </c>
      <c r="L20" s="15">
        <f>(Table4[[#This Row],[FlowO (kg/s)]]/(Table4[[#This Row],[door leakage area (m2)]]*1.195))</f>
        <v>0</v>
      </c>
      <c r="M20" s="12">
        <v>2</v>
      </c>
      <c r="N20" s="10"/>
    </row>
    <row r="21" spans="5:14" x14ac:dyDescent="0.25">
      <c r="H21" s="10">
        <v>24.9</v>
      </c>
      <c r="I21" s="10">
        <v>112</v>
      </c>
      <c r="J21" s="10"/>
      <c r="K21" s="10">
        <v>1.5793999999999999E-2</v>
      </c>
      <c r="L21" s="15">
        <f>(Table4[[#This Row],[FlowO (kg/s)]]/(Table4[[#This Row],[door leakage area (m2)]]*1.195))</f>
        <v>0</v>
      </c>
      <c r="M21" s="12">
        <v>2</v>
      </c>
      <c r="N21" s="10"/>
    </row>
    <row r="22" spans="5:14" x14ac:dyDescent="0.25">
      <c r="H22" s="10">
        <v>24.9</v>
      </c>
      <c r="I22" s="10">
        <v>112</v>
      </c>
      <c r="J22" s="10"/>
      <c r="K22" s="10">
        <v>1.5793999999999999E-2</v>
      </c>
      <c r="L22" s="15">
        <f>(Table4[[#This Row],[FlowO (kg/s)]]/(Table4[[#This Row],[door leakage area (m2)]]*1.195))</f>
        <v>0</v>
      </c>
      <c r="M22" s="12">
        <v>2</v>
      </c>
      <c r="N22" s="10"/>
    </row>
    <row r="23" spans="5:14" x14ac:dyDescent="0.25">
      <c r="E23" s="2"/>
      <c r="H23" s="10">
        <v>24.9</v>
      </c>
      <c r="I23" s="10">
        <v>112</v>
      </c>
      <c r="J23" s="10"/>
      <c r="K23" s="10">
        <v>1.5793999999999999E-2</v>
      </c>
      <c r="L23" s="15">
        <f>(Table4[[#This Row],[FlowO (kg/s)]]/(Table4[[#This Row],[door leakage area (m2)]]*1.195))</f>
        <v>0</v>
      </c>
      <c r="M23" s="12">
        <v>2</v>
      </c>
      <c r="N23" s="10"/>
    </row>
    <row r="24" spans="5:14" x14ac:dyDescent="0.25">
      <c r="E24" s="2"/>
      <c r="H24" s="10">
        <v>24.9</v>
      </c>
      <c r="I24" s="10">
        <v>112</v>
      </c>
      <c r="J24" s="10"/>
      <c r="K24" s="10">
        <v>1.5793999999999999E-2</v>
      </c>
      <c r="L24" s="15">
        <f>(Table4[[#This Row],[FlowO (kg/s)]]/(Table4[[#This Row],[door leakage area (m2)]]*1.195))</f>
        <v>0</v>
      </c>
      <c r="M24" s="12">
        <v>2</v>
      </c>
      <c r="N24" s="10"/>
    </row>
    <row r="25" spans="5:14" x14ac:dyDescent="0.25">
      <c r="E25" s="2"/>
      <c r="H25" s="10">
        <v>24.9</v>
      </c>
      <c r="I25" s="10">
        <v>112</v>
      </c>
      <c r="J25" s="10"/>
      <c r="K25" s="10">
        <v>1.5793999999999999E-2</v>
      </c>
      <c r="L25" s="15">
        <f>(Table4[[#This Row],[FlowO (kg/s)]]/(Table4[[#This Row],[door leakage area (m2)]]*1.195))</f>
        <v>0</v>
      </c>
      <c r="M25" s="12">
        <v>2</v>
      </c>
      <c r="N25" s="10"/>
    </row>
    <row r="26" spans="5:14" x14ac:dyDescent="0.25">
      <c r="H26" s="10">
        <v>24.9</v>
      </c>
      <c r="I26" s="10">
        <v>112</v>
      </c>
      <c r="J26" s="10"/>
      <c r="K26" s="10">
        <v>1.5793999999999999E-2</v>
      </c>
      <c r="L26" s="15">
        <f>(Table4[[#This Row],[FlowO (kg/s)]]/(Table4[[#This Row],[door leakage area (m2)]]*1.195))</f>
        <v>0</v>
      </c>
      <c r="M26" s="12">
        <v>2</v>
      </c>
      <c r="N26" s="10"/>
    </row>
    <row r="27" spans="5:14" x14ac:dyDescent="0.25">
      <c r="H27" s="10">
        <v>24.9</v>
      </c>
      <c r="I27" s="10">
        <v>112</v>
      </c>
      <c r="J27" s="10"/>
      <c r="K27" s="10">
        <v>1.5793999999999999E-2</v>
      </c>
      <c r="L27" s="15">
        <f>(Table4[[#This Row],[FlowO (kg/s)]]/(Table4[[#This Row],[door leakage area (m2)]]*1.195))</f>
        <v>0</v>
      </c>
      <c r="M27" s="12">
        <v>2</v>
      </c>
      <c r="N27" s="10"/>
    </row>
    <row r="28" spans="5:14" x14ac:dyDescent="0.25">
      <c r="H28" s="10">
        <v>24.9</v>
      </c>
      <c r="I28" s="10">
        <v>112</v>
      </c>
      <c r="J28" s="10"/>
      <c r="K28" s="10">
        <v>1.5793999999999999E-2</v>
      </c>
      <c r="L28" s="15">
        <f>(Table4[[#This Row],[FlowO (kg/s)]]/(Table4[[#This Row],[door leakage area (m2)]]*1.195))</f>
        <v>0</v>
      </c>
      <c r="M28" s="12">
        <v>2</v>
      </c>
      <c r="N28" s="10"/>
    </row>
    <row r="29" spans="5:14" x14ac:dyDescent="0.25">
      <c r="E29" s="2"/>
      <c r="H29" s="10">
        <v>24.9</v>
      </c>
      <c r="I29" s="10">
        <v>112</v>
      </c>
      <c r="J29" s="10"/>
      <c r="K29" s="10">
        <v>1.5793999999999999E-2</v>
      </c>
      <c r="L29" s="15">
        <f>(Table4[[#This Row],[FlowO (kg/s)]]/(Table4[[#This Row],[door leakage area (m2)]]*1.195))</f>
        <v>0</v>
      </c>
      <c r="M29" s="12">
        <v>2</v>
      </c>
      <c r="N29" s="10"/>
    </row>
    <row r="30" spans="5:14" x14ac:dyDescent="0.25">
      <c r="H30" s="10">
        <v>24.9</v>
      </c>
      <c r="I30" s="10">
        <v>112</v>
      </c>
      <c r="J30" s="10"/>
      <c r="K30" s="10">
        <v>1.5793999999999999E-2</v>
      </c>
      <c r="L30" s="15">
        <f>(Table4[[#This Row],[FlowO (kg/s)]]/(Table4[[#This Row],[door leakage area (m2)]]*1.195))</f>
        <v>0</v>
      </c>
      <c r="M30" s="12">
        <v>2</v>
      </c>
      <c r="N30" s="10"/>
    </row>
    <row r="31" spans="5:14" x14ac:dyDescent="0.25">
      <c r="H31" s="10">
        <v>24.9</v>
      </c>
      <c r="I31" s="10">
        <v>112</v>
      </c>
      <c r="J31" s="10"/>
      <c r="K31" s="10">
        <v>1.5793999999999999E-2</v>
      </c>
      <c r="L31" s="15">
        <f>(Table4[[#This Row],[FlowO (kg/s)]]/(Table4[[#This Row],[door leakage area (m2)]]*1.195))</f>
        <v>0</v>
      </c>
      <c r="M31" s="12">
        <v>2</v>
      </c>
      <c r="N31" s="10"/>
    </row>
    <row r="32" spans="5:14" x14ac:dyDescent="0.25">
      <c r="H32" s="10">
        <v>24.9</v>
      </c>
      <c r="I32" s="10">
        <v>112</v>
      </c>
      <c r="J32" s="10"/>
      <c r="K32" s="10">
        <v>1.5793999999999999E-2</v>
      </c>
      <c r="L32" s="15">
        <f>(Table4[[#This Row],[FlowO (kg/s)]]/(Table4[[#This Row],[door leakage area (m2)]]*1.195))</f>
        <v>0</v>
      </c>
      <c r="M32" s="12">
        <v>2</v>
      </c>
      <c r="N32" s="10"/>
    </row>
    <row r="33" spans="5:14" x14ac:dyDescent="0.25">
      <c r="H33" s="10">
        <v>24.9</v>
      </c>
      <c r="I33" s="10">
        <v>112</v>
      </c>
      <c r="J33" s="10"/>
      <c r="K33" s="10">
        <v>1.5793999999999999E-2</v>
      </c>
      <c r="L33" s="15">
        <f>(Table4[[#This Row],[FlowO (kg/s)]]/(Table4[[#This Row],[door leakage area (m2)]]*1.195))</f>
        <v>0</v>
      </c>
      <c r="M33" s="12">
        <v>2</v>
      </c>
      <c r="N33" s="10"/>
    </row>
    <row r="34" spans="5:14" x14ac:dyDescent="0.25">
      <c r="H34" s="10">
        <v>24.9</v>
      </c>
      <c r="I34" s="10">
        <v>112</v>
      </c>
      <c r="J34" s="10"/>
      <c r="K34" s="10">
        <v>1.5793999999999999E-2</v>
      </c>
      <c r="L34" s="15">
        <f>(Table4[[#This Row],[FlowO (kg/s)]]/(Table4[[#This Row],[door leakage area (m2)]]*1.195))</f>
        <v>0</v>
      </c>
      <c r="M34" s="12">
        <v>2</v>
      </c>
      <c r="N34" s="10"/>
    </row>
    <row r="35" spans="5:14" x14ac:dyDescent="0.25">
      <c r="H35" s="10">
        <v>24.9</v>
      </c>
      <c r="I35" s="10">
        <v>112</v>
      </c>
      <c r="J35" s="10"/>
      <c r="K35" s="10">
        <v>1.5793999999999999E-2</v>
      </c>
      <c r="L35" s="15">
        <f>(Table4[[#This Row],[FlowO (kg/s)]]/(Table4[[#This Row],[door leakage area (m2)]]*1.195))</f>
        <v>0</v>
      </c>
      <c r="M35" s="12">
        <v>2</v>
      </c>
      <c r="N35" s="10"/>
    </row>
    <row r="36" spans="5:14" x14ac:dyDescent="0.25">
      <c r="H36" s="10">
        <v>24.9</v>
      </c>
      <c r="I36" s="10">
        <v>112</v>
      </c>
      <c r="J36" s="10"/>
      <c r="K36" s="10">
        <v>1.5793999999999999E-2</v>
      </c>
      <c r="L36" s="15">
        <f>(Table4[[#This Row],[FlowO (kg/s)]]/(Table4[[#This Row],[door leakage area (m2)]]*1.195))</f>
        <v>0</v>
      </c>
      <c r="M36" s="12">
        <v>2</v>
      </c>
      <c r="N36" s="10"/>
    </row>
    <row r="37" spans="5:14" x14ac:dyDescent="0.25">
      <c r="E37" s="2"/>
      <c r="H37" s="10">
        <v>24.9</v>
      </c>
      <c r="I37" s="10">
        <v>112</v>
      </c>
      <c r="J37" s="10"/>
      <c r="K37" s="10">
        <v>1.5793999999999999E-2</v>
      </c>
      <c r="L37" s="15">
        <f>(Table4[[#This Row],[FlowO (kg/s)]]/(Table4[[#This Row],[door leakage area (m2)]]*1.195))</f>
        <v>0</v>
      </c>
      <c r="M37" s="12">
        <v>2</v>
      </c>
      <c r="N37" s="10"/>
    </row>
    <row r="38" spans="5:14" x14ac:dyDescent="0.25">
      <c r="E38" s="2"/>
      <c r="H38" s="10">
        <v>24.9</v>
      </c>
      <c r="I38" s="10">
        <v>112</v>
      </c>
      <c r="J38" s="10"/>
      <c r="K38" s="10">
        <v>1.5793999999999999E-2</v>
      </c>
      <c r="L38" s="15">
        <f>(Table4[[#This Row],[FlowO (kg/s)]]/(Table4[[#This Row],[door leakage area (m2)]]*1.195))</f>
        <v>0</v>
      </c>
      <c r="M38" s="12">
        <v>2</v>
      </c>
      <c r="N38" s="10"/>
    </row>
    <row r="39" spans="5:14" x14ac:dyDescent="0.25">
      <c r="H39" s="10">
        <v>24.9</v>
      </c>
      <c r="I39" s="10">
        <v>112</v>
      </c>
      <c r="J39" s="10"/>
      <c r="K39" s="10">
        <v>1.5793999999999999E-2</v>
      </c>
      <c r="L39" s="15">
        <f>(Table4[[#This Row],[FlowO (kg/s)]]/(Table4[[#This Row],[door leakage area (m2)]]*1.195))</f>
        <v>0</v>
      </c>
      <c r="M39" s="12">
        <v>2</v>
      </c>
      <c r="N39" s="10"/>
    </row>
    <row r="40" spans="5:14" x14ac:dyDescent="0.25">
      <c r="H40" s="10">
        <v>24.9</v>
      </c>
      <c r="I40" s="10">
        <v>112</v>
      </c>
      <c r="J40" s="10"/>
      <c r="K40" s="10">
        <v>1.5793999999999999E-2</v>
      </c>
      <c r="L40" s="15">
        <f>(Table4[[#This Row],[FlowO (kg/s)]]/(Table4[[#This Row],[door leakage area (m2)]]*1.195))</f>
        <v>0</v>
      </c>
      <c r="M40" s="12">
        <v>2</v>
      </c>
      <c r="N40" s="10"/>
    </row>
    <row r="41" spans="5:14" x14ac:dyDescent="0.25">
      <c r="H41" s="10">
        <v>24.9</v>
      </c>
      <c r="I41" s="10">
        <v>112</v>
      </c>
      <c r="J41" s="10"/>
      <c r="K41" s="10">
        <v>1.5793999999999999E-2</v>
      </c>
      <c r="L41" s="15">
        <f>(Table4[[#This Row],[FlowO (kg/s)]]/(Table4[[#This Row],[door leakage area (m2)]]*1.195))</f>
        <v>0</v>
      </c>
      <c r="M41" s="12">
        <v>2</v>
      </c>
      <c r="N41" s="10"/>
    </row>
    <row r="42" spans="5:14" x14ac:dyDescent="0.25">
      <c r="H42" s="10">
        <v>24.9</v>
      </c>
      <c r="I42" s="10">
        <v>112</v>
      </c>
      <c r="J42" s="10"/>
      <c r="K42" s="10">
        <v>1.5793999999999999E-2</v>
      </c>
      <c r="L42" s="15">
        <f>(Table4[[#This Row],[FlowO (kg/s)]]/(Table4[[#This Row],[door leakage area (m2)]]*1.195))</f>
        <v>0</v>
      </c>
      <c r="M42" s="12">
        <v>2</v>
      </c>
      <c r="N42" s="10"/>
    </row>
    <row r="43" spans="5:14" x14ac:dyDescent="0.25">
      <c r="H43" s="10">
        <v>24.9</v>
      </c>
      <c r="I43" s="10">
        <v>112</v>
      </c>
      <c r="J43" s="10"/>
      <c r="K43" s="10">
        <v>1.5793999999999999E-2</v>
      </c>
      <c r="L43" s="15">
        <f>(Table4[[#This Row],[FlowO (kg/s)]]/(Table4[[#This Row],[door leakage area (m2)]]*1.195))</f>
        <v>0</v>
      </c>
      <c r="M43" s="12">
        <v>2</v>
      </c>
      <c r="N43" s="10"/>
    </row>
    <row r="44" spans="5:14" x14ac:dyDescent="0.25">
      <c r="H44" s="10">
        <v>24.9</v>
      </c>
      <c r="I44" s="10">
        <v>112</v>
      </c>
      <c r="J44" s="10"/>
      <c r="K44" s="10">
        <v>1.5793999999999999E-2</v>
      </c>
      <c r="L44" s="15">
        <f>(Table4[[#This Row],[FlowO (kg/s)]]/(Table4[[#This Row],[door leakage area (m2)]]*1.195))</f>
        <v>0</v>
      </c>
      <c r="M44" s="12">
        <v>2</v>
      </c>
      <c r="N44" s="10"/>
    </row>
    <row r="45" spans="5:14" x14ac:dyDescent="0.25">
      <c r="H45" s="10">
        <v>24.9</v>
      </c>
      <c r="I45" s="10">
        <v>112</v>
      </c>
      <c r="J45" s="10"/>
      <c r="K45" s="10">
        <v>1.5793999999999999E-2</v>
      </c>
      <c r="L45" s="15">
        <f>(Table4[[#This Row],[FlowO (kg/s)]]/(Table4[[#This Row],[door leakage area (m2)]]*1.195))</f>
        <v>0</v>
      </c>
      <c r="M45" s="12">
        <v>2</v>
      </c>
      <c r="N45" s="10"/>
    </row>
    <row r="46" spans="5:14" x14ac:dyDescent="0.25">
      <c r="H46" s="10">
        <v>24.9</v>
      </c>
      <c r="I46" s="10">
        <v>112</v>
      </c>
      <c r="J46" s="10"/>
      <c r="K46" s="10">
        <v>1.5793999999999999E-2</v>
      </c>
      <c r="L46" s="15">
        <f>(Table4[[#This Row],[FlowO (kg/s)]]/(Table4[[#This Row],[door leakage area (m2)]]*1.195))</f>
        <v>0</v>
      </c>
      <c r="M46" s="12">
        <v>2</v>
      </c>
      <c r="N46" s="10"/>
    </row>
    <row r="47" spans="5:14" x14ac:dyDescent="0.25">
      <c r="H47" s="10">
        <v>24.9</v>
      </c>
      <c r="I47" s="10">
        <v>112</v>
      </c>
      <c r="J47" s="10"/>
      <c r="K47" s="10">
        <v>1.5793999999999999E-2</v>
      </c>
      <c r="L47" s="15">
        <f>(Table4[[#This Row],[FlowO (kg/s)]]/(Table4[[#This Row],[door leakage area (m2)]]*1.195))</f>
        <v>0</v>
      </c>
      <c r="M47" s="12">
        <v>2</v>
      </c>
      <c r="N47" s="10"/>
    </row>
    <row r="48" spans="5:14" x14ac:dyDescent="0.25">
      <c r="H48" s="10">
        <v>24.9</v>
      </c>
      <c r="I48" s="10">
        <v>112</v>
      </c>
      <c r="J48" s="10"/>
      <c r="K48" s="10">
        <v>1.5793999999999999E-2</v>
      </c>
      <c r="L48" s="15">
        <f>(Table4[[#This Row],[FlowO (kg/s)]]/(Table4[[#This Row],[door leakage area (m2)]]*1.195))</f>
        <v>0</v>
      </c>
      <c r="M48" s="12">
        <v>2</v>
      </c>
      <c r="N48" s="10"/>
    </row>
    <row r="49" spans="8:14" x14ac:dyDescent="0.25">
      <c r="H49" s="10">
        <v>24.9</v>
      </c>
      <c r="I49" s="10">
        <v>112</v>
      </c>
      <c r="J49" s="10"/>
      <c r="K49" s="10">
        <v>1.5793999999999999E-2</v>
      </c>
      <c r="L49" s="15">
        <f>(Table4[[#This Row],[FlowO (kg/s)]]/(Table4[[#This Row],[door leakage area (m2)]]*1.195))</f>
        <v>0</v>
      </c>
      <c r="M49" s="12">
        <v>2</v>
      </c>
      <c r="N49" s="10"/>
    </row>
    <row r="50" spans="8:14" x14ac:dyDescent="0.25">
      <c r="H50" s="10">
        <v>24.9</v>
      </c>
      <c r="I50" s="10">
        <v>112</v>
      </c>
      <c r="J50" s="10"/>
      <c r="K50" s="10">
        <v>1.5793999999999999E-2</v>
      </c>
      <c r="L50" s="15">
        <f>(Table4[[#This Row],[FlowO (kg/s)]]/(Table4[[#This Row],[door leakage area (m2)]]*1.195))</f>
        <v>0</v>
      </c>
      <c r="M50" s="12">
        <v>2</v>
      </c>
      <c r="N50" s="10"/>
    </row>
    <row r="51" spans="8:14" x14ac:dyDescent="0.25">
      <c r="H51" s="10">
        <v>24.9</v>
      </c>
      <c r="I51" s="10">
        <v>112</v>
      </c>
      <c r="J51" s="10"/>
      <c r="K51" s="10">
        <v>1.5793999999999999E-2</v>
      </c>
      <c r="L51" s="15">
        <f>(Table4[[#This Row],[FlowO (kg/s)]]/(Table4[[#This Row],[door leakage area (m2)]]*1.195))</f>
        <v>0</v>
      </c>
      <c r="M51" s="12">
        <v>2</v>
      </c>
      <c r="N51" s="10"/>
    </row>
    <row r="52" spans="8:14" x14ac:dyDescent="0.25">
      <c r="H52" s="10">
        <v>24.9</v>
      </c>
      <c r="I52" s="10">
        <v>112</v>
      </c>
      <c r="J52" s="10"/>
      <c r="K52" s="10">
        <v>1.5793999999999999E-2</v>
      </c>
      <c r="L52" s="15">
        <f>(Table4[[#This Row],[FlowO (kg/s)]]/(Table4[[#This Row],[door leakage area (m2)]]*1.195))</f>
        <v>0</v>
      </c>
      <c r="M52" s="12">
        <v>2</v>
      </c>
      <c r="N52" s="10"/>
    </row>
    <row r="53" spans="8:14" x14ac:dyDescent="0.25">
      <c r="H53" s="10">
        <v>24.9</v>
      </c>
      <c r="I53" s="10">
        <v>112</v>
      </c>
      <c r="J53" s="10"/>
      <c r="K53" s="10">
        <v>1.5793999999999999E-2</v>
      </c>
      <c r="L53" s="15">
        <f>(Table4[[#This Row],[FlowO (kg/s)]]/(Table4[[#This Row],[door leakage area (m2)]]*1.195))</f>
        <v>0</v>
      </c>
      <c r="M53" s="12">
        <v>2</v>
      </c>
      <c r="N53" s="10"/>
    </row>
    <row r="54" spans="8:14" x14ac:dyDescent="0.25">
      <c r="H54" s="10">
        <v>24.9</v>
      </c>
      <c r="I54" s="10">
        <v>112</v>
      </c>
      <c r="J54" s="10"/>
      <c r="K54" s="10">
        <v>1.5793999999999999E-2</v>
      </c>
      <c r="L54" s="15">
        <f>(Table4[[#This Row],[FlowO (kg/s)]]/(Table4[[#This Row],[door leakage area (m2)]]*1.195))</f>
        <v>0</v>
      </c>
      <c r="M54" s="12">
        <v>2</v>
      </c>
      <c r="N54" s="10"/>
    </row>
    <row r="55" spans="8:14" x14ac:dyDescent="0.25">
      <c r="H55" s="10">
        <v>24.9</v>
      </c>
      <c r="I55" s="10">
        <v>112</v>
      </c>
      <c r="J55" s="10"/>
      <c r="K55" s="10">
        <v>1.5793999999999999E-2</v>
      </c>
      <c r="L55" s="15">
        <f>(Table4[[#This Row],[FlowO (kg/s)]]/(Table4[[#This Row],[door leakage area (m2)]]*1.195))</f>
        <v>0</v>
      </c>
      <c r="M55" s="12">
        <v>2</v>
      </c>
      <c r="N55" s="10"/>
    </row>
    <row r="56" spans="8:14" x14ac:dyDescent="0.25">
      <c r="H56" s="10">
        <v>24.9</v>
      </c>
      <c r="I56" s="10">
        <v>112</v>
      </c>
      <c r="J56" s="10"/>
      <c r="K56" s="10">
        <v>1.5793999999999999E-2</v>
      </c>
      <c r="L56" s="15">
        <f>(Table4[[#This Row],[FlowO (kg/s)]]/(Table4[[#This Row],[door leakage area (m2)]]*1.195))</f>
        <v>0</v>
      </c>
      <c r="M56" s="12">
        <v>2</v>
      </c>
      <c r="N56" s="10"/>
    </row>
    <row r="57" spans="8:14" x14ac:dyDescent="0.25">
      <c r="H57" s="10">
        <v>24.9</v>
      </c>
      <c r="I57" s="10">
        <v>112</v>
      </c>
      <c r="J57" s="10"/>
      <c r="K57" s="10">
        <v>1.5793999999999999E-2</v>
      </c>
      <c r="L57" s="15">
        <f>(Table4[[#This Row],[FlowO (kg/s)]]/(Table4[[#This Row],[door leakage area (m2)]]*1.195))</f>
        <v>0</v>
      </c>
      <c r="M57" s="12">
        <v>2</v>
      </c>
      <c r="N57" s="10"/>
    </row>
    <row r="58" spans="8:14" x14ac:dyDescent="0.25">
      <c r="H58" s="10">
        <v>24.9</v>
      </c>
      <c r="I58" s="10">
        <v>112</v>
      </c>
      <c r="J58" s="10"/>
      <c r="K58" s="10">
        <v>1.5793999999999999E-2</v>
      </c>
      <c r="L58" s="15">
        <f>(Table4[[#This Row],[FlowO (kg/s)]]/(Table4[[#This Row],[door leakage area (m2)]]*1.195))</f>
        <v>0</v>
      </c>
      <c r="M58" s="12">
        <v>2</v>
      </c>
      <c r="N58" s="10"/>
    </row>
    <row r="59" spans="8:14" x14ac:dyDescent="0.25">
      <c r="H59" s="10">
        <v>24.9</v>
      </c>
      <c r="I59" s="10">
        <v>112</v>
      </c>
      <c r="J59" s="10"/>
      <c r="K59" s="10">
        <v>1.5793999999999999E-2</v>
      </c>
      <c r="L59" s="15">
        <f>(Table4[[#This Row],[FlowO (kg/s)]]/(Table4[[#This Row],[door leakage area (m2)]]*1.195))</f>
        <v>0</v>
      </c>
      <c r="M59" s="12">
        <v>2</v>
      </c>
      <c r="N59" s="10"/>
    </row>
    <row r="60" spans="8:14" x14ac:dyDescent="0.25">
      <c r="H60" s="10">
        <v>24.9</v>
      </c>
      <c r="I60" s="10">
        <v>112</v>
      </c>
      <c r="J60" s="10"/>
      <c r="K60" s="10">
        <v>1.5793999999999999E-2</v>
      </c>
      <c r="L60" s="15">
        <f>(Table4[[#This Row],[FlowO (kg/s)]]/(Table4[[#This Row],[door leakage area (m2)]]*1.195))</f>
        <v>0</v>
      </c>
      <c r="M60" s="12">
        <v>2</v>
      </c>
      <c r="N60" s="10"/>
    </row>
    <row r="61" spans="8:14" x14ac:dyDescent="0.25">
      <c r="H61" s="10">
        <v>24.9</v>
      </c>
      <c r="I61" s="10">
        <v>112</v>
      </c>
      <c r="J61" s="10"/>
      <c r="K61" s="10">
        <v>1.5793999999999999E-2</v>
      </c>
      <c r="L61" s="15">
        <f>(Table4[[#This Row],[FlowO (kg/s)]]/(Table4[[#This Row],[door leakage area (m2)]]*1.195))</f>
        <v>0</v>
      </c>
      <c r="M61" s="12">
        <v>2</v>
      </c>
      <c r="N61" s="10"/>
    </row>
    <row r="62" spans="8:14" x14ac:dyDescent="0.25">
      <c r="H62" s="10">
        <v>24.9</v>
      </c>
      <c r="I62" s="10">
        <v>112</v>
      </c>
      <c r="J62" s="10"/>
      <c r="K62" s="10">
        <v>1.5793999999999999E-2</v>
      </c>
      <c r="L62" s="15">
        <f>(Table4[[#This Row],[FlowO (kg/s)]]/(Table4[[#This Row],[door leakage area (m2)]]*1.195))</f>
        <v>0</v>
      </c>
      <c r="M62" s="12">
        <v>2</v>
      </c>
      <c r="N62" s="10"/>
    </row>
    <row r="63" spans="8:14" x14ac:dyDescent="0.25">
      <c r="H63" s="10">
        <v>24.9</v>
      </c>
      <c r="I63" s="10">
        <v>112</v>
      </c>
      <c r="J63" s="10"/>
      <c r="K63" s="10">
        <v>1.5793999999999999E-2</v>
      </c>
      <c r="L63" s="15">
        <f>(Table4[[#This Row],[FlowO (kg/s)]]/(Table4[[#This Row],[door leakage area (m2)]]*1.195))</f>
        <v>0</v>
      </c>
      <c r="M63" s="12">
        <v>2</v>
      </c>
      <c r="N63" s="10"/>
    </row>
    <row r="64" spans="8:14" x14ac:dyDescent="0.25">
      <c r="H64" s="10">
        <v>24.9</v>
      </c>
      <c r="I64" s="10">
        <v>112</v>
      </c>
      <c r="J64" s="10"/>
      <c r="K64" s="10">
        <v>1.5793999999999999E-2</v>
      </c>
      <c r="L64" s="15">
        <f>(Table4[[#This Row],[FlowO (kg/s)]]/(Table4[[#This Row],[door leakage area (m2)]]*1.195))</f>
        <v>0</v>
      </c>
      <c r="M64" s="12">
        <v>2</v>
      </c>
      <c r="N64" s="10"/>
    </row>
    <row r="65" spans="5:14" x14ac:dyDescent="0.25">
      <c r="H65" s="10">
        <v>24.9</v>
      </c>
      <c r="I65" s="10">
        <v>112</v>
      </c>
      <c r="J65" s="10"/>
      <c r="K65" s="10">
        <v>1.5793999999999999E-2</v>
      </c>
      <c r="L65" s="15">
        <f>(Table4[[#This Row],[FlowO (kg/s)]]/(Table4[[#This Row],[door leakage area (m2)]]*1.195))</f>
        <v>0</v>
      </c>
      <c r="M65" s="12">
        <v>2</v>
      </c>
      <c r="N65" s="10"/>
    </row>
    <row r="66" spans="5:14" x14ac:dyDescent="0.25">
      <c r="H66" s="10">
        <v>24.9</v>
      </c>
      <c r="I66" s="10">
        <v>112</v>
      </c>
      <c r="J66" s="10"/>
      <c r="K66" s="10">
        <v>1.5793999999999999E-2</v>
      </c>
      <c r="L66" s="15">
        <f>(Table4[[#This Row],[FlowO (kg/s)]]/(Table4[[#This Row],[door leakage area (m2)]]*1.195))</f>
        <v>0</v>
      </c>
      <c r="M66" s="12">
        <v>2</v>
      </c>
      <c r="N66" s="10"/>
    </row>
    <row r="67" spans="5:14" x14ac:dyDescent="0.25">
      <c r="H67" s="10">
        <v>24.9</v>
      </c>
      <c r="I67" s="10">
        <v>112</v>
      </c>
      <c r="J67" s="10"/>
      <c r="K67" s="10">
        <v>1.5793999999999999E-2</v>
      </c>
      <c r="L67" s="15">
        <f>(Table4[[#This Row],[FlowO (kg/s)]]/(Table4[[#This Row],[door leakage area (m2)]]*1.195))</f>
        <v>0</v>
      </c>
      <c r="M67" s="12">
        <v>2</v>
      </c>
      <c r="N67" s="10"/>
    </row>
    <row r="68" spans="5:14" x14ac:dyDescent="0.25">
      <c r="H68" s="10">
        <v>24.9</v>
      </c>
      <c r="I68" s="10">
        <v>112</v>
      </c>
      <c r="J68" s="10"/>
      <c r="K68" s="10">
        <v>1.5793999999999999E-2</v>
      </c>
      <c r="L68" s="15">
        <f>(Table4[[#This Row],[FlowO (kg/s)]]/(Table4[[#This Row],[door leakage area (m2)]]*1.195))</f>
        <v>0</v>
      </c>
      <c r="M68" s="12">
        <v>2</v>
      </c>
      <c r="N68" s="10"/>
    </row>
    <row r="69" spans="5:14" x14ac:dyDescent="0.25">
      <c r="E69" s="2"/>
      <c r="H69" s="10">
        <v>24.9</v>
      </c>
      <c r="I69" s="10">
        <v>112</v>
      </c>
      <c r="J69" s="10"/>
      <c r="K69" s="10">
        <v>1.5793999999999999E-2</v>
      </c>
      <c r="L69" s="15">
        <f>(Table4[[#This Row],[FlowO (kg/s)]]/(Table4[[#This Row],[door leakage area (m2)]]*1.195))</f>
        <v>0</v>
      </c>
      <c r="M69" s="12">
        <v>2</v>
      </c>
      <c r="N69" s="10"/>
    </row>
    <row r="70" spans="5:14" x14ac:dyDescent="0.25">
      <c r="H70" s="10">
        <v>24.9</v>
      </c>
      <c r="I70" s="10">
        <v>112</v>
      </c>
      <c r="J70" s="10"/>
      <c r="K70" s="10">
        <v>1.5793999999999999E-2</v>
      </c>
      <c r="L70" s="15">
        <f>(Table4[[#This Row],[FlowO (kg/s)]]/(Table4[[#This Row],[door leakage area (m2)]]*1.195))</f>
        <v>0</v>
      </c>
      <c r="M70" s="12">
        <v>2</v>
      </c>
      <c r="N70" s="10"/>
    </row>
    <row r="71" spans="5:14" x14ac:dyDescent="0.25">
      <c r="H71" s="10">
        <v>24.9</v>
      </c>
      <c r="I71" s="10">
        <v>112</v>
      </c>
      <c r="J71" s="10"/>
      <c r="K71" s="10">
        <v>1.5793999999999999E-2</v>
      </c>
      <c r="L71" s="15">
        <f>(Table4[[#This Row],[FlowO (kg/s)]]/(Table4[[#This Row],[door leakage area (m2)]]*1.195))</f>
        <v>0</v>
      </c>
      <c r="M71" s="12">
        <v>2</v>
      </c>
      <c r="N71" s="10"/>
    </row>
    <row r="72" spans="5:14" x14ac:dyDescent="0.25">
      <c r="H72" s="10">
        <v>24.9</v>
      </c>
      <c r="I72" s="10">
        <v>112</v>
      </c>
      <c r="J72" s="10"/>
      <c r="K72" s="10">
        <v>1.5793999999999999E-2</v>
      </c>
      <c r="L72" s="15">
        <f>(Table4[[#This Row],[FlowO (kg/s)]]/(Table4[[#This Row],[door leakage area (m2)]]*1.195))</f>
        <v>0</v>
      </c>
      <c r="M72" s="12">
        <v>2</v>
      </c>
      <c r="N72" s="10"/>
    </row>
    <row r="73" spans="5:14" x14ac:dyDescent="0.25">
      <c r="H73" s="10">
        <v>24.9</v>
      </c>
      <c r="I73" s="10">
        <v>112</v>
      </c>
      <c r="J73" s="10"/>
      <c r="K73" s="10">
        <v>1.5793999999999999E-2</v>
      </c>
      <c r="L73" s="15">
        <f>(Table4[[#This Row],[FlowO (kg/s)]]/(Table4[[#This Row],[door leakage area (m2)]]*1.195))</f>
        <v>0</v>
      </c>
      <c r="M73" s="12">
        <v>2</v>
      </c>
      <c r="N73" s="10"/>
    </row>
    <row r="74" spans="5:14" x14ac:dyDescent="0.25">
      <c r="H74" s="10">
        <v>24.9</v>
      </c>
      <c r="I74" s="10">
        <v>112</v>
      </c>
      <c r="J74" s="10"/>
      <c r="K74" s="10">
        <v>1.5793999999999999E-2</v>
      </c>
      <c r="L74" s="15">
        <f>(Table4[[#This Row],[FlowO (kg/s)]]/(Table4[[#This Row],[door leakage area (m2)]]*1.195))</f>
        <v>0</v>
      </c>
      <c r="M74" s="12">
        <v>2</v>
      </c>
      <c r="N74" s="10"/>
    </row>
    <row r="75" spans="5:14" x14ac:dyDescent="0.25">
      <c r="H75" s="10">
        <v>24.9</v>
      </c>
      <c r="I75" s="10">
        <v>112</v>
      </c>
      <c r="J75" s="10"/>
      <c r="K75" s="10">
        <v>1.5793999999999999E-2</v>
      </c>
      <c r="L75" s="15">
        <f>(Table4[[#This Row],[FlowO (kg/s)]]/(Table4[[#This Row],[door leakage area (m2)]]*1.195))</f>
        <v>0</v>
      </c>
      <c r="M75" s="12">
        <v>2</v>
      </c>
      <c r="N75" s="10"/>
    </row>
    <row r="76" spans="5:14" x14ac:dyDescent="0.25">
      <c r="H76" s="10">
        <v>24.9</v>
      </c>
      <c r="I76" s="10">
        <v>112</v>
      </c>
      <c r="J76" s="10"/>
      <c r="K76" s="10">
        <v>1.5793999999999999E-2</v>
      </c>
      <c r="L76" s="15">
        <f>(Table4[[#This Row],[FlowO (kg/s)]]/(Table4[[#This Row],[door leakage area (m2)]]*1.195))</f>
        <v>0</v>
      </c>
      <c r="M76" s="12">
        <v>2</v>
      </c>
      <c r="N76" s="10"/>
    </row>
    <row r="77" spans="5:14" x14ac:dyDescent="0.25">
      <c r="H77" s="10">
        <v>24.9</v>
      </c>
      <c r="I77" s="10">
        <v>112</v>
      </c>
      <c r="J77" s="10"/>
      <c r="K77" s="10">
        <v>1.5793999999999999E-2</v>
      </c>
      <c r="L77" s="15">
        <f>(Table4[[#This Row],[FlowO (kg/s)]]/(Table4[[#This Row],[door leakage area (m2)]]*1.195))</f>
        <v>0</v>
      </c>
      <c r="M77" s="12">
        <v>2</v>
      </c>
      <c r="N77" s="10"/>
    </row>
    <row r="78" spans="5:14" x14ac:dyDescent="0.25">
      <c r="H78" s="10">
        <v>24.9</v>
      </c>
      <c r="I78" s="10">
        <v>112</v>
      </c>
      <c r="J78" s="10"/>
      <c r="K78" s="10">
        <v>1.5793999999999999E-2</v>
      </c>
      <c r="L78" s="15">
        <f>(Table4[[#This Row],[FlowO (kg/s)]]/(Table4[[#This Row],[door leakage area (m2)]]*1.195))</f>
        <v>0</v>
      </c>
      <c r="M78" s="12">
        <v>2</v>
      </c>
      <c r="N78" s="10"/>
    </row>
    <row r="79" spans="5:14" x14ac:dyDescent="0.25">
      <c r="H79" s="10">
        <v>24.9</v>
      </c>
      <c r="I79" s="10">
        <v>112</v>
      </c>
      <c r="J79" s="10"/>
      <c r="K79" s="10">
        <v>1.5793999999999999E-2</v>
      </c>
      <c r="L79" s="15">
        <f>(Table4[[#This Row],[FlowO (kg/s)]]/(Table4[[#This Row],[door leakage area (m2)]]*1.195))</f>
        <v>0</v>
      </c>
      <c r="M79" s="12">
        <v>2</v>
      </c>
      <c r="N79" s="10"/>
    </row>
    <row r="80" spans="5:14" x14ac:dyDescent="0.25">
      <c r="H80" s="10">
        <v>24.9</v>
      </c>
      <c r="I80" s="10">
        <v>112</v>
      </c>
      <c r="J80" s="10"/>
      <c r="K80" s="10">
        <v>1.5793999999999999E-2</v>
      </c>
      <c r="L80" s="15">
        <f>(Table4[[#This Row],[FlowO (kg/s)]]/(Table4[[#This Row],[door leakage area (m2)]]*1.195))</f>
        <v>0</v>
      </c>
      <c r="M80" s="12">
        <v>2</v>
      </c>
      <c r="N80" s="10"/>
    </row>
    <row r="81" spans="5:14" x14ac:dyDescent="0.25">
      <c r="E81" s="2"/>
      <c r="H81" s="10">
        <v>24.9</v>
      </c>
      <c r="I81" s="10">
        <v>112</v>
      </c>
      <c r="J81" s="10"/>
      <c r="K81" s="10">
        <v>1.5793999999999999E-2</v>
      </c>
      <c r="L81" s="15">
        <f>(Table4[[#This Row],[FlowO (kg/s)]]/(Table4[[#This Row],[door leakage area (m2)]]*1.195))</f>
        <v>0</v>
      </c>
      <c r="M81" s="12">
        <v>2</v>
      </c>
      <c r="N81" s="10"/>
    </row>
    <row r="82" spans="5:14" x14ac:dyDescent="0.25">
      <c r="E82" s="2"/>
      <c r="H82" s="10">
        <v>24.9</v>
      </c>
      <c r="I82" s="10">
        <v>112</v>
      </c>
      <c r="J82" s="10"/>
      <c r="K82" s="10">
        <v>1.5793999999999999E-2</v>
      </c>
      <c r="L82" s="15">
        <f>(Table4[[#This Row],[FlowO (kg/s)]]/(Table4[[#This Row],[door leakage area (m2)]]*1.195))</f>
        <v>0</v>
      </c>
      <c r="M82" s="12">
        <v>2</v>
      </c>
      <c r="N82" s="10"/>
    </row>
    <row r="83" spans="5:14" x14ac:dyDescent="0.25">
      <c r="H83" s="10">
        <v>24.9</v>
      </c>
      <c r="I83" s="10">
        <v>112</v>
      </c>
      <c r="J83" s="10"/>
      <c r="K83" s="10">
        <v>1.5793999999999999E-2</v>
      </c>
      <c r="L83" s="15">
        <f>(Table4[[#This Row],[FlowO (kg/s)]]/(Table4[[#This Row],[door leakage area (m2)]]*1.195))</f>
        <v>0</v>
      </c>
      <c r="M83" s="12">
        <v>2</v>
      </c>
      <c r="N83" s="10"/>
    </row>
    <row r="84" spans="5:14" x14ac:dyDescent="0.25">
      <c r="H84" s="10">
        <v>24.9</v>
      </c>
      <c r="I84" s="10">
        <v>112</v>
      </c>
      <c r="J84" s="10"/>
      <c r="K84" s="10">
        <v>1.5793999999999999E-2</v>
      </c>
      <c r="L84" s="15">
        <f>(Table4[[#This Row],[FlowO (kg/s)]]/(Table4[[#This Row],[door leakage area (m2)]]*1.195))</f>
        <v>0</v>
      </c>
      <c r="M84" s="12">
        <v>2</v>
      </c>
      <c r="N84" s="10"/>
    </row>
    <row r="85" spans="5:14" x14ac:dyDescent="0.25">
      <c r="H85" s="10">
        <v>24.9</v>
      </c>
      <c r="I85" s="10">
        <v>112</v>
      </c>
      <c r="J85" s="10"/>
      <c r="K85" s="10">
        <v>1.5793999999999999E-2</v>
      </c>
      <c r="L85" s="15">
        <f>(Table4[[#This Row],[FlowO (kg/s)]]/(Table4[[#This Row],[door leakage area (m2)]]*1.195))</f>
        <v>0</v>
      </c>
      <c r="M85" s="12">
        <v>2</v>
      </c>
      <c r="N85" s="10"/>
    </row>
    <row r="86" spans="5:14" x14ac:dyDescent="0.25">
      <c r="H86" s="10">
        <v>24.9</v>
      </c>
      <c r="I86" s="10">
        <v>112</v>
      </c>
      <c r="J86" s="10"/>
      <c r="K86" s="10">
        <v>1.5793999999999999E-2</v>
      </c>
      <c r="L86" s="15">
        <f>(Table4[[#This Row],[FlowO (kg/s)]]/(Table4[[#This Row],[door leakage area (m2)]]*1.195))</f>
        <v>0</v>
      </c>
      <c r="M86" s="12">
        <v>2</v>
      </c>
      <c r="N86" s="10"/>
    </row>
    <row r="87" spans="5:14" x14ac:dyDescent="0.25">
      <c r="H87" s="10">
        <v>24.9</v>
      </c>
      <c r="I87" s="10">
        <v>112</v>
      </c>
      <c r="J87" s="10"/>
      <c r="K87" s="10">
        <v>1.5793999999999999E-2</v>
      </c>
      <c r="L87" s="15">
        <f>(Table4[[#This Row],[FlowO (kg/s)]]/(Table4[[#This Row],[door leakage area (m2)]]*1.195))</f>
        <v>0</v>
      </c>
      <c r="M87" s="12">
        <v>2</v>
      </c>
      <c r="N87" s="10"/>
    </row>
    <row r="88" spans="5:14" x14ac:dyDescent="0.25">
      <c r="H88" s="10">
        <v>24.9</v>
      </c>
      <c r="I88" s="10">
        <v>112</v>
      </c>
      <c r="J88" s="10"/>
      <c r="K88" s="10">
        <v>1.5793999999999999E-2</v>
      </c>
      <c r="L88" s="15">
        <f>(Table4[[#This Row],[FlowO (kg/s)]]/(Table4[[#This Row],[door leakage area (m2)]]*1.195))</f>
        <v>0</v>
      </c>
      <c r="M88" s="12">
        <v>2</v>
      </c>
      <c r="N88" s="10"/>
    </row>
    <row r="89" spans="5:14" x14ac:dyDescent="0.25">
      <c r="H89" s="10">
        <v>24.9</v>
      </c>
      <c r="I89" s="10">
        <v>112</v>
      </c>
      <c r="J89" s="10"/>
      <c r="K89" s="10">
        <v>1.5793999999999999E-2</v>
      </c>
      <c r="L89" s="15">
        <f>(Table4[[#This Row],[FlowO (kg/s)]]/(Table4[[#This Row],[door leakage area (m2)]]*1.195))</f>
        <v>0</v>
      </c>
      <c r="M89" s="12">
        <v>2</v>
      </c>
      <c r="N89" s="10"/>
    </row>
    <row r="90" spans="5:14" x14ac:dyDescent="0.25">
      <c r="H90" s="10">
        <v>24.9</v>
      </c>
      <c r="I90" s="10">
        <v>112</v>
      </c>
      <c r="J90" s="10"/>
      <c r="K90" s="10">
        <v>1.5793999999999999E-2</v>
      </c>
      <c r="L90" s="15">
        <f>(Table4[[#This Row],[FlowO (kg/s)]]/(Table4[[#This Row],[door leakage area (m2)]]*1.195))</f>
        <v>0</v>
      </c>
      <c r="M90" s="12">
        <v>2</v>
      </c>
      <c r="N90" s="10"/>
    </row>
    <row r="91" spans="5:14" x14ac:dyDescent="0.25">
      <c r="H91" s="10">
        <v>24.9</v>
      </c>
      <c r="I91" s="10">
        <v>112</v>
      </c>
      <c r="J91" s="10"/>
      <c r="K91" s="10">
        <v>1.5793999999999999E-2</v>
      </c>
      <c r="L91" s="15">
        <f>(Table4[[#This Row],[FlowO (kg/s)]]/(Table4[[#This Row],[door leakage area (m2)]]*1.195))</f>
        <v>0</v>
      </c>
      <c r="M91" s="12">
        <v>2</v>
      </c>
      <c r="N91" s="10"/>
    </row>
    <row r="92" spans="5:14" x14ac:dyDescent="0.25">
      <c r="H92" s="10">
        <v>24.9</v>
      </c>
      <c r="I92" s="10">
        <v>112</v>
      </c>
      <c r="J92" s="10"/>
      <c r="K92" s="10">
        <v>1.5793999999999999E-2</v>
      </c>
      <c r="L92" s="15">
        <f>(Table4[[#This Row],[FlowO (kg/s)]]/(Table4[[#This Row],[door leakage area (m2)]]*1.195))</f>
        <v>0</v>
      </c>
      <c r="M92" s="12">
        <v>2</v>
      </c>
      <c r="N92" s="10"/>
    </row>
    <row r="93" spans="5:14" x14ac:dyDescent="0.25">
      <c r="H93" s="10">
        <v>24.9</v>
      </c>
      <c r="I93" s="10">
        <v>112</v>
      </c>
      <c r="J93" s="10"/>
      <c r="K93" s="10">
        <v>1.5793999999999999E-2</v>
      </c>
      <c r="L93" s="15">
        <f>(Table4[[#This Row],[FlowO (kg/s)]]/(Table4[[#This Row],[door leakage area (m2)]]*1.195))</f>
        <v>0</v>
      </c>
      <c r="M93" s="12">
        <v>2</v>
      </c>
      <c r="N93" s="10"/>
    </row>
    <row r="94" spans="5:14" x14ac:dyDescent="0.25">
      <c r="H94" s="10">
        <v>24.9</v>
      </c>
      <c r="I94" s="10">
        <v>112</v>
      </c>
      <c r="J94" s="10"/>
      <c r="K94" s="10">
        <v>1.5793999999999999E-2</v>
      </c>
      <c r="L94" s="15">
        <f>(Table4[[#This Row],[FlowO (kg/s)]]/(Table4[[#This Row],[door leakage area (m2)]]*1.195))</f>
        <v>0</v>
      </c>
      <c r="M94" s="12">
        <v>2</v>
      </c>
      <c r="N94" s="10"/>
    </row>
    <row r="95" spans="5:14" x14ac:dyDescent="0.25">
      <c r="H95" s="10">
        <v>24.9</v>
      </c>
      <c r="I95" s="10">
        <v>112</v>
      </c>
      <c r="J95" s="10"/>
      <c r="K95" s="10">
        <v>1.5793999999999999E-2</v>
      </c>
      <c r="L95" s="15">
        <f>(Table4[[#This Row],[FlowO (kg/s)]]/(Table4[[#This Row],[door leakage area (m2)]]*1.195))</f>
        <v>0</v>
      </c>
      <c r="M95" s="12">
        <v>2</v>
      </c>
      <c r="N95" s="10"/>
    </row>
    <row r="96" spans="5:14" x14ac:dyDescent="0.25">
      <c r="H96" s="10">
        <v>24.9</v>
      </c>
      <c r="I96" s="10">
        <v>112</v>
      </c>
      <c r="J96" s="10"/>
      <c r="K96" s="10">
        <v>1.5793999999999999E-2</v>
      </c>
      <c r="L96" s="15">
        <f>(Table4[[#This Row],[FlowO (kg/s)]]/(Table4[[#This Row],[door leakage area (m2)]]*1.195))</f>
        <v>0</v>
      </c>
      <c r="M96" s="12">
        <v>2</v>
      </c>
      <c r="N96" s="10"/>
    </row>
    <row r="97" spans="8:14" x14ac:dyDescent="0.25">
      <c r="H97" s="10">
        <v>24.9</v>
      </c>
      <c r="I97" s="10">
        <v>112</v>
      </c>
      <c r="J97" s="10"/>
      <c r="K97" s="10">
        <v>1.5793999999999999E-2</v>
      </c>
      <c r="L97" s="15">
        <f>(Table4[[#This Row],[FlowO (kg/s)]]/(Table4[[#This Row],[door leakage area (m2)]]*1.195))</f>
        <v>0</v>
      </c>
      <c r="M97" s="12">
        <v>2</v>
      </c>
      <c r="N97" s="10"/>
    </row>
    <row r="98" spans="8:14" x14ac:dyDescent="0.25">
      <c r="H98" s="10">
        <v>24.9</v>
      </c>
      <c r="I98" s="10">
        <v>112</v>
      </c>
      <c r="J98" s="10"/>
      <c r="K98" s="10">
        <v>1.5793999999999999E-2</v>
      </c>
      <c r="L98" s="15">
        <f>(Table4[[#This Row],[FlowO (kg/s)]]/(Table4[[#This Row],[door leakage area (m2)]]*1.195))</f>
        <v>0</v>
      </c>
      <c r="M98" s="12">
        <v>2</v>
      </c>
      <c r="N98" s="10"/>
    </row>
    <row r="99" spans="8:14" x14ac:dyDescent="0.25">
      <c r="H99" s="10">
        <v>24.9</v>
      </c>
      <c r="I99" s="10">
        <v>112</v>
      </c>
      <c r="J99" s="10"/>
      <c r="K99" s="10">
        <v>1.5793999999999999E-2</v>
      </c>
      <c r="L99" s="15">
        <f>(Table4[[#This Row],[FlowO (kg/s)]]/(Table4[[#This Row],[door leakage area (m2)]]*1.195))</f>
        <v>0</v>
      </c>
      <c r="M99" s="12">
        <v>2</v>
      </c>
      <c r="N99" s="10"/>
    </row>
    <row r="100" spans="8:14" x14ac:dyDescent="0.25">
      <c r="H100" s="10">
        <v>24.9</v>
      </c>
      <c r="I100" s="10">
        <v>112</v>
      </c>
      <c r="J100" s="10"/>
      <c r="K100" s="10">
        <v>1.5793999999999999E-2</v>
      </c>
      <c r="L100" s="15">
        <f>(Table4[[#This Row],[FlowO (kg/s)]]/(Table4[[#This Row],[door leakage area (m2)]]*1.195))</f>
        <v>0</v>
      </c>
      <c r="M100" s="12">
        <v>2</v>
      </c>
      <c r="N100" s="10"/>
    </row>
    <row r="101" spans="8:14" x14ac:dyDescent="0.25">
      <c r="H101" s="10">
        <v>24.9</v>
      </c>
      <c r="I101" s="10">
        <v>112</v>
      </c>
      <c r="J101" s="10"/>
      <c r="K101" s="10">
        <v>1.5793999999999999E-2</v>
      </c>
      <c r="L101" s="15">
        <f>(Table4[[#This Row],[FlowO (kg/s)]]/(Table4[[#This Row],[door leakage area (m2)]]*1.195))</f>
        <v>0</v>
      </c>
      <c r="M101" s="12">
        <v>2</v>
      </c>
      <c r="N101" s="10"/>
    </row>
    <row r="102" spans="8:14" x14ac:dyDescent="0.25">
      <c r="H102" s="10">
        <v>24.9</v>
      </c>
      <c r="I102" s="10">
        <v>112</v>
      </c>
      <c r="J102" s="10"/>
      <c r="K102" s="10">
        <v>1.5793999999999999E-2</v>
      </c>
      <c r="L102" s="15">
        <f>(Table4[[#This Row],[FlowO (kg/s)]]/(Table4[[#This Row],[door leakage area (m2)]]*1.195))</f>
        <v>0</v>
      </c>
      <c r="M102" s="12">
        <v>2</v>
      </c>
      <c r="N102" s="10"/>
    </row>
    <row r="103" spans="8:14" x14ac:dyDescent="0.25">
      <c r="H103" s="10">
        <v>24.9</v>
      </c>
      <c r="I103" s="10">
        <v>112</v>
      </c>
      <c r="J103" s="10"/>
      <c r="K103" s="10">
        <v>1.5793999999999999E-2</v>
      </c>
      <c r="L103" s="15">
        <f>(Table4[[#This Row],[FlowO (kg/s)]]/(Table4[[#This Row],[door leakage area (m2)]]*1.195))</f>
        <v>0</v>
      </c>
      <c r="M103" s="12">
        <v>2</v>
      </c>
      <c r="N103" s="10"/>
    </row>
    <row r="104" spans="8:14" x14ac:dyDescent="0.25">
      <c r="H104" s="10">
        <v>24.9</v>
      </c>
      <c r="I104" s="10">
        <v>112</v>
      </c>
      <c r="J104" s="10"/>
      <c r="K104" s="10">
        <v>1.5793999999999999E-2</v>
      </c>
      <c r="L104" s="15">
        <f>(Table4[[#This Row],[FlowO (kg/s)]]/(Table4[[#This Row],[door leakage area (m2)]]*1.195))</f>
        <v>0</v>
      </c>
      <c r="M104" s="12">
        <v>2</v>
      </c>
      <c r="N104" s="10"/>
    </row>
    <row r="105" spans="8:14" x14ac:dyDescent="0.25">
      <c r="H105" s="10">
        <v>24.9</v>
      </c>
      <c r="I105" s="10">
        <v>112</v>
      </c>
      <c r="J105" s="10"/>
      <c r="K105" s="10">
        <v>1.5793999999999999E-2</v>
      </c>
      <c r="L105" s="15">
        <f>(Table4[[#This Row],[FlowO (kg/s)]]/(Table4[[#This Row],[door leakage area (m2)]]*1.195))</f>
        <v>0</v>
      </c>
      <c r="M105" s="12">
        <v>2</v>
      </c>
      <c r="N105" s="10"/>
    </row>
    <row r="106" spans="8:14" x14ac:dyDescent="0.25">
      <c r="H106" s="10">
        <v>24.9</v>
      </c>
      <c r="I106" s="10">
        <v>112</v>
      </c>
      <c r="J106" s="10"/>
      <c r="K106" s="10">
        <v>1.5793999999999999E-2</v>
      </c>
      <c r="L106" s="15">
        <f>(Table4[[#This Row],[FlowO (kg/s)]]/(Table4[[#This Row],[door leakage area (m2)]]*1.195))</f>
        <v>0</v>
      </c>
      <c r="M106" s="12">
        <v>2</v>
      </c>
      <c r="N106" s="10"/>
    </row>
    <row r="107" spans="8:14" x14ac:dyDescent="0.25">
      <c r="H107" s="10">
        <v>24.9</v>
      </c>
      <c r="I107" s="10">
        <v>112</v>
      </c>
      <c r="J107" s="10"/>
      <c r="K107" s="10">
        <v>1.5793999999999999E-2</v>
      </c>
      <c r="L107" s="15">
        <f>(Table4[[#This Row],[FlowO (kg/s)]]/(Table4[[#This Row],[door leakage area (m2)]]*1.195))</f>
        <v>0</v>
      </c>
      <c r="M107" s="12">
        <v>2</v>
      </c>
      <c r="N107" s="10"/>
    </row>
    <row r="108" spans="8:14" x14ac:dyDescent="0.25">
      <c r="H108" s="10">
        <v>24.9</v>
      </c>
      <c r="I108" s="10">
        <v>112</v>
      </c>
      <c r="J108" s="10"/>
      <c r="K108" s="10">
        <v>1.5793999999999999E-2</v>
      </c>
      <c r="L108" s="15">
        <f>(Table4[[#This Row],[FlowO (kg/s)]]/(Table4[[#This Row],[door leakage area (m2)]]*1.195))</f>
        <v>0</v>
      </c>
      <c r="M108" s="12">
        <v>2</v>
      </c>
      <c r="N108" s="10"/>
    </row>
    <row r="109" spans="8:14" x14ac:dyDescent="0.25">
      <c r="H109" s="10">
        <v>24.9</v>
      </c>
      <c r="I109" s="10">
        <v>112</v>
      </c>
      <c r="J109" s="10"/>
      <c r="K109" s="10">
        <v>1.5793999999999999E-2</v>
      </c>
      <c r="L109" s="15">
        <f>(Table4[[#This Row],[FlowO (kg/s)]]/(Table4[[#This Row],[door leakage area (m2)]]*1.195))</f>
        <v>0</v>
      </c>
      <c r="M109" s="12">
        <v>2</v>
      </c>
      <c r="N109" s="10"/>
    </row>
    <row r="110" spans="8:14" x14ac:dyDescent="0.25">
      <c r="H110" s="10">
        <v>24.9</v>
      </c>
      <c r="I110" s="10">
        <v>112</v>
      </c>
      <c r="J110" s="10"/>
      <c r="K110" s="10">
        <v>1.5793999999999999E-2</v>
      </c>
      <c r="L110" s="15">
        <f>(Table4[[#This Row],[FlowO (kg/s)]]/(Table4[[#This Row],[door leakage area (m2)]]*1.195))</f>
        <v>0</v>
      </c>
      <c r="M110" s="12">
        <v>2</v>
      </c>
      <c r="N110" s="10"/>
    </row>
    <row r="111" spans="8:14" x14ac:dyDescent="0.25">
      <c r="H111" s="10">
        <v>24.9</v>
      </c>
      <c r="I111" s="10">
        <v>112</v>
      </c>
      <c r="J111" s="10"/>
      <c r="K111" s="10">
        <v>1.5793999999999999E-2</v>
      </c>
      <c r="L111" s="15">
        <f>(Table4[[#This Row],[FlowO (kg/s)]]/(Table4[[#This Row],[door leakage area (m2)]]*1.195))</f>
        <v>0</v>
      </c>
      <c r="M111" s="12">
        <v>2</v>
      </c>
      <c r="N111" s="10"/>
    </row>
    <row r="112" spans="8:14" x14ac:dyDescent="0.25">
      <c r="H112" s="10">
        <v>24.9</v>
      </c>
      <c r="I112" s="10">
        <v>112</v>
      </c>
      <c r="J112" s="10"/>
      <c r="K112" s="10">
        <v>1.5793999999999999E-2</v>
      </c>
      <c r="L112" s="15">
        <f>(Table4[[#This Row],[FlowO (kg/s)]]/(Table4[[#This Row],[door leakage area (m2)]]*1.195))</f>
        <v>0</v>
      </c>
      <c r="M112" s="12">
        <v>2</v>
      </c>
      <c r="N112" s="10"/>
    </row>
    <row r="113" spans="5:14" x14ac:dyDescent="0.25">
      <c r="H113" s="10">
        <v>24.9</v>
      </c>
      <c r="I113" s="10">
        <v>112</v>
      </c>
      <c r="J113" s="10"/>
      <c r="K113" s="10">
        <v>1.5793999999999999E-2</v>
      </c>
      <c r="L113" s="15">
        <f>(Table4[[#This Row],[FlowO (kg/s)]]/(Table4[[#This Row],[door leakage area (m2)]]*1.195))</f>
        <v>0</v>
      </c>
      <c r="M113" s="12">
        <v>2</v>
      </c>
      <c r="N113" s="10"/>
    </row>
    <row r="114" spans="5:14" x14ac:dyDescent="0.25">
      <c r="H114" s="10">
        <v>24.9</v>
      </c>
      <c r="I114" s="10">
        <v>112</v>
      </c>
      <c r="J114" s="10"/>
      <c r="K114" s="10">
        <v>1.5793999999999999E-2</v>
      </c>
      <c r="L114" s="15">
        <f>(Table4[[#This Row],[FlowO (kg/s)]]/(Table4[[#This Row],[door leakage area (m2)]]*1.195))</f>
        <v>0</v>
      </c>
      <c r="M114" s="12">
        <v>2</v>
      </c>
      <c r="N114" s="10"/>
    </row>
    <row r="115" spans="5:14" x14ac:dyDescent="0.25">
      <c r="E115" s="2"/>
      <c r="H115" s="10">
        <v>24.9</v>
      </c>
      <c r="I115" s="10">
        <v>112</v>
      </c>
      <c r="J115" s="10"/>
      <c r="K115" s="10">
        <v>1.5793999999999999E-2</v>
      </c>
      <c r="L115" s="15">
        <f>(Table4[[#This Row],[FlowO (kg/s)]]/(Table4[[#This Row],[door leakage area (m2)]]*1.195))</f>
        <v>0</v>
      </c>
      <c r="M115" s="12">
        <v>2</v>
      </c>
      <c r="N115" s="10"/>
    </row>
    <row r="116" spans="5:14" x14ac:dyDescent="0.25">
      <c r="E116" s="2"/>
      <c r="H116" s="10">
        <v>24.9</v>
      </c>
      <c r="I116" s="10">
        <v>112</v>
      </c>
      <c r="J116" s="10"/>
      <c r="K116" s="10">
        <v>1.5793999999999999E-2</v>
      </c>
      <c r="L116" s="15">
        <f>(Table4[[#This Row],[FlowO (kg/s)]]/(Table4[[#This Row],[door leakage area (m2)]]*1.195))</f>
        <v>0</v>
      </c>
      <c r="M116" s="12">
        <v>2</v>
      </c>
      <c r="N116" s="10"/>
    </row>
    <row r="117" spans="5:14" x14ac:dyDescent="0.25">
      <c r="E117" s="2"/>
      <c r="H117" s="10">
        <v>24.9</v>
      </c>
      <c r="I117" s="10">
        <v>112</v>
      </c>
      <c r="J117" s="10"/>
      <c r="K117" s="10">
        <v>1.5793999999999999E-2</v>
      </c>
      <c r="L117" s="15">
        <f>(Table4[[#This Row],[FlowO (kg/s)]]/(Table4[[#This Row],[door leakage area (m2)]]*1.195))</f>
        <v>0</v>
      </c>
      <c r="M117" s="12">
        <v>2</v>
      </c>
      <c r="N117" s="10"/>
    </row>
    <row r="118" spans="5:14" x14ac:dyDescent="0.25">
      <c r="E118" s="2"/>
      <c r="H118" s="10">
        <v>24.9</v>
      </c>
      <c r="I118" s="10">
        <v>112</v>
      </c>
      <c r="J118" s="10"/>
      <c r="K118" s="10">
        <v>1.5793999999999999E-2</v>
      </c>
      <c r="L118" s="15">
        <f>(Table4[[#This Row],[FlowO (kg/s)]]/(Table4[[#This Row],[door leakage area (m2)]]*1.195))</f>
        <v>0</v>
      </c>
      <c r="M118" s="12">
        <v>2</v>
      </c>
      <c r="N118" s="10"/>
    </row>
    <row r="119" spans="5:14" x14ac:dyDescent="0.25">
      <c r="H119" s="10">
        <v>24.9</v>
      </c>
      <c r="I119" s="10">
        <v>112</v>
      </c>
      <c r="J119" s="10"/>
      <c r="K119" s="10">
        <v>1.5793999999999999E-2</v>
      </c>
      <c r="L119" s="15">
        <f>(Table4[[#This Row],[FlowO (kg/s)]]/(Table4[[#This Row],[door leakage area (m2)]]*1.195))</f>
        <v>0</v>
      </c>
      <c r="M119" s="12">
        <v>2</v>
      </c>
      <c r="N119" s="10"/>
    </row>
    <row r="120" spans="5:14" x14ac:dyDescent="0.25">
      <c r="H120" s="10">
        <v>24.9</v>
      </c>
      <c r="I120" s="10">
        <v>112</v>
      </c>
      <c r="J120" s="10"/>
      <c r="K120" s="10">
        <v>1.5793999999999999E-2</v>
      </c>
      <c r="L120" s="15">
        <f>(Table4[[#This Row],[FlowO (kg/s)]]/(Table4[[#This Row],[door leakage area (m2)]]*1.195))</f>
        <v>0</v>
      </c>
      <c r="M120" s="12">
        <v>2</v>
      </c>
      <c r="N120" s="10"/>
    </row>
    <row r="121" spans="5:14" x14ac:dyDescent="0.25">
      <c r="E121" s="2"/>
      <c r="H121" s="10">
        <v>24.9</v>
      </c>
      <c r="I121" s="10">
        <v>112</v>
      </c>
      <c r="J121" s="10"/>
      <c r="K121" s="10">
        <v>1.5793999999999999E-2</v>
      </c>
      <c r="L121" s="15">
        <f>(Table4[[#This Row],[FlowO (kg/s)]]/(Table4[[#This Row],[door leakage area (m2)]]*1.195))</f>
        <v>0</v>
      </c>
      <c r="M121" s="12">
        <v>2</v>
      </c>
      <c r="N121" s="10"/>
    </row>
    <row r="122" spans="5:14" x14ac:dyDescent="0.25">
      <c r="H122" s="10">
        <v>24.9</v>
      </c>
      <c r="I122" s="10">
        <v>112</v>
      </c>
      <c r="J122" s="10"/>
      <c r="K122" s="10">
        <v>1.5793999999999999E-2</v>
      </c>
      <c r="L122" s="15">
        <f>(Table4[[#This Row],[FlowO (kg/s)]]/(Table4[[#This Row],[door leakage area (m2)]]*1.195))</f>
        <v>0</v>
      </c>
      <c r="M122" s="12">
        <v>2</v>
      </c>
      <c r="N122" s="10"/>
    </row>
    <row r="123" spans="5:14" x14ac:dyDescent="0.25">
      <c r="E123" s="2"/>
      <c r="H123" s="10">
        <v>24.9</v>
      </c>
      <c r="I123" s="10">
        <v>112</v>
      </c>
      <c r="J123" s="10"/>
      <c r="K123" s="10">
        <v>1.5793999999999999E-2</v>
      </c>
      <c r="L123" s="15">
        <f>(Table4[[#This Row],[FlowO (kg/s)]]/(Table4[[#This Row],[door leakage area (m2)]]*1.195))</f>
        <v>0</v>
      </c>
      <c r="M123" s="12">
        <v>2</v>
      </c>
      <c r="N123" s="10"/>
    </row>
    <row r="124" spans="5:14" x14ac:dyDescent="0.25">
      <c r="E124" s="2"/>
      <c r="H124" s="10">
        <v>24.9</v>
      </c>
      <c r="I124" s="10">
        <v>112</v>
      </c>
      <c r="J124" s="10"/>
      <c r="K124" s="10">
        <v>1.5793999999999999E-2</v>
      </c>
      <c r="L124" s="15">
        <f>(Table4[[#This Row],[FlowO (kg/s)]]/(Table4[[#This Row],[door leakage area (m2)]]*1.195))</f>
        <v>0</v>
      </c>
      <c r="M124" s="12">
        <v>2</v>
      </c>
      <c r="N124" s="10"/>
    </row>
    <row r="125" spans="5:14" x14ac:dyDescent="0.25">
      <c r="E125" s="2"/>
      <c r="H125" s="10">
        <v>24.9</v>
      </c>
      <c r="I125" s="10">
        <v>112</v>
      </c>
      <c r="J125" s="10"/>
      <c r="K125" s="10">
        <v>1.5793999999999999E-2</v>
      </c>
      <c r="L125" s="15">
        <f>(Table4[[#This Row],[FlowO (kg/s)]]/(Table4[[#This Row],[door leakage area (m2)]]*1.195))</f>
        <v>0</v>
      </c>
      <c r="M125" s="12">
        <v>2</v>
      </c>
      <c r="N125" s="10"/>
    </row>
    <row r="126" spans="5:14" x14ac:dyDescent="0.25">
      <c r="E126" s="2"/>
      <c r="H126" s="10">
        <v>24.9</v>
      </c>
      <c r="I126" s="10">
        <v>112</v>
      </c>
      <c r="J126" s="10"/>
      <c r="K126" s="10">
        <v>1.5793999999999999E-2</v>
      </c>
      <c r="L126" s="15">
        <f>(Table4[[#This Row],[FlowO (kg/s)]]/(Table4[[#This Row],[door leakage area (m2)]]*1.195))</f>
        <v>0</v>
      </c>
      <c r="M126" s="12">
        <v>2</v>
      </c>
      <c r="N126" s="10"/>
    </row>
    <row r="127" spans="5:14" x14ac:dyDescent="0.25">
      <c r="E127" s="2"/>
      <c r="H127" s="10">
        <v>24.9</v>
      </c>
      <c r="I127" s="10">
        <v>112</v>
      </c>
      <c r="J127" s="10"/>
      <c r="K127" s="10">
        <v>1.5793999999999999E-2</v>
      </c>
      <c r="L127" s="15">
        <f>(Table4[[#This Row],[FlowO (kg/s)]]/(Table4[[#This Row],[door leakage area (m2)]]*1.195))</f>
        <v>0</v>
      </c>
      <c r="M127" s="12">
        <v>2</v>
      </c>
      <c r="N127" s="10"/>
    </row>
    <row r="128" spans="5:14" x14ac:dyDescent="0.25">
      <c r="E128" s="2"/>
      <c r="H128" s="10">
        <v>24.9</v>
      </c>
      <c r="I128" s="10">
        <v>112</v>
      </c>
      <c r="J128" s="10"/>
      <c r="K128" s="10">
        <v>1.5793999999999999E-2</v>
      </c>
      <c r="L128" s="15">
        <f>(Table4[[#This Row],[FlowO (kg/s)]]/(Table4[[#This Row],[door leakage area (m2)]]*1.195))</f>
        <v>0</v>
      </c>
      <c r="M128" s="12">
        <v>2</v>
      </c>
      <c r="N128" s="10"/>
    </row>
    <row r="129" spans="5:14" x14ac:dyDescent="0.25">
      <c r="E129" s="2"/>
      <c r="H129" s="10">
        <v>24.9</v>
      </c>
      <c r="I129" s="10">
        <v>112</v>
      </c>
      <c r="J129" s="10"/>
      <c r="K129" s="10">
        <v>1.5793999999999999E-2</v>
      </c>
      <c r="L129" s="15">
        <f>(Table4[[#This Row],[FlowO (kg/s)]]/(Table4[[#This Row],[door leakage area (m2)]]*1.195))</f>
        <v>0</v>
      </c>
      <c r="M129" s="12">
        <v>2</v>
      </c>
      <c r="N129" s="10"/>
    </row>
    <row r="130" spans="5:14" x14ac:dyDescent="0.25">
      <c r="E130" s="2"/>
      <c r="H130" s="10">
        <v>24.9</v>
      </c>
      <c r="I130" s="10">
        <v>112</v>
      </c>
      <c r="J130" s="10"/>
      <c r="K130" s="10">
        <v>1.5793999999999999E-2</v>
      </c>
      <c r="L130" s="15">
        <f>(Table4[[#This Row],[FlowO (kg/s)]]/(Table4[[#This Row],[door leakage area (m2)]]*1.195))</f>
        <v>0</v>
      </c>
      <c r="M130" s="12">
        <v>2</v>
      </c>
      <c r="N130" s="10"/>
    </row>
    <row r="131" spans="5:14" x14ac:dyDescent="0.25">
      <c r="H131" s="10">
        <v>24.9</v>
      </c>
      <c r="I131" s="10">
        <v>112</v>
      </c>
      <c r="J131" s="10"/>
      <c r="K131" s="10">
        <v>1.5793999999999999E-2</v>
      </c>
      <c r="L131" s="15">
        <f>(Table4[[#This Row],[FlowO (kg/s)]]/(Table4[[#This Row],[door leakage area (m2)]]*1.195))</f>
        <v>0</v>
      </c>
      <c r="M131" s="12">
        <v>2</v>
      </c>
      <c r="N131" s="10"/>
    </row>
    <row r="132" spans="5:14" x14ac:dyDescent="0.25">
      <c r="H132" s="10">
        <v>24.9</v>
      </c>
      <c r="I132" s="10">
        <v>112</v>
      </c>
      <c r="J132" s="10"/>
      <c r="K132" s="10">
        <v>1.5793999999999999E-2</v>
      </c>
      <c r="L132" s="15">
        <f>(Table4[[#This Row],[FlowO (kg/s)]]/(Table4[[#This Row],[door leakage area (m2)]]*1.195))</f>
        <v>0</v>
      </c>
      <c r="M132" s="12">
        <v>2</v>
      </c>
      <c r="N132" s="10"/>
    </row>
    <row r="133" spans="5:14" x14ac:dyDescent="0.25">
      <c r="E133" s="2"/>
      <c r="H133" s="10">
        <v>24.9</v>
      </c>
      <c r="I133" s="10">
        <v>112</v>
      </c>
      <c r="J133" s="10"/>
      <c r="K133" s="10">
        <v>1.5793999999999999E-2</v>
      </c>
      <c r="L133" s="15">
        <f>(Table4[[#This Row],[FlowO (kg/s)]]/(Table4[[#This Row],[door leakage area (m2)]]*1.195))</f>
        <v>0</v>
      </c>
      <c r="M133" s="12">
        <v>2</v>
      </c>
      <c r="N133" s="10"/>
    </row>
    <row r="134" spans="5:14" x14ac:dyDescent="0.25">
      <c r="H134" s="10">
        <v>24.9</v>
      </c>
      <c r="I134" s="10">
        <v>112</v>
      </c>
      <c r="J134" s="10"/>
      <c r="K134" s="10">
        <v>1.5793999999999999E-2</v>
      </c>
      <c r="L134" s="15">
        <f>(Table4[[#This Row],[FlowO (kg/s)]]/(Table4[[#This Row],[door leakage area (m2)]]*1.195))</f>
        <v>0</v>
      </c>
      <c r="M134" s="12">
        <v>2</v>
      </c>
      <c r="N134" s="10"/>
    </row>
    <row r="135" spans="5:14" x14ac:dyDescent="0.25">
      <c r="E135" s="2"/>
      <c r="H135" s="10">
        <v>24.9</v>
      </c>
      <c r="I135" s="10">
        <v>112</v>
      </c>
      <c r="J135" s="10"/>
      <c r="K135" s="10">
        <v>1.5793999999999999E-2</v>
      </c>
      <c r="L135" s="15">
        <f>(Table4[[#This Row],[FlowO (kg/s)]]/(Table4[[#This Row],[door leakage area (m2)]]*1.195))</f>
        <v>0</v>
      </c>
      <c r="M135" s="12">
        <v>2</v>
      </c>
      <c r="N135" s="10"/>
    </row>
    <row r="136" spans="5:14" x14ac:dyDescent="0.25">
      <c r="E136" s="2"/>
      <c r="H136" s="10">
        <v>24.9</v>
      </c>
      <c r="I136" s="10">
        <v>112</v>
      </c>
      <c r="J136" s="10"/>
      <c r="K136" s="10">
        <v>1.5793999999999999E-2</v>
      </c>
      <c r="L136" s="15">
        <f>(Table4[[#This Row],[FlowO (kg/s)]]/(Table4[[#This Row],[door leakage area (m2)]]*1.195))</f>
        <v>0</v>
      </c>
      <c r="M136" s="12">
        <v>2</v>
      </c>
      <c r="N136" s="10"/>
    </row>
    <row r="137" spans="5:14" x14ac:dyDescent="0.25">
      <c r="E137" s="2"/>
      <c r="H137" s="10">
        <v>24.9</v>
      </c>
      <c r="I137" s="10">
        <v>112</v>
      </c>
      <c r="J137" s="10"/>
      <c r="K137" s="10">
        <v>1.5793999999999999E-2</v>
      </c>
      <c r="L137" s="15">
        <f>(Table4[[#This Row],[FlowO (kg/s)]]/(Table4[[#This Row],[door leakage area (m2)]]*1.195))</f>
        <v>0</v>
      </c>
      <c r="M137" s="12">
        <v>2</v>
      </c>
      <c r="N137" s="10"/>
    </row>
    <row r="138" spans="5:14" x14ac:dyDescent="0.25">
      <c r="E138" s="2"/>
      <c r="H138" s="10">
        <v>24.9</v>
      </c>
      <c r="I138" s="10">
        <v>112</v>
      </c>
      <c r="J138" s="10"/>
      <c r="K138" s="10">
        <v>1.5793999999999999E-2</v>
      </c>
      <c r="L138" s="15">
        <f>(Table4[[#This Row],[FlowO (kg/s)]]/(Table4[[#This Row],[door leakage area (m2)]]*1.195))</f>
        <v>0</v>
      </c>
      <c r="M138" s="12">
        <v>2</v>
      </c>
      <c r="N138" s="10"/>
    </row>
    <row r="139" spans="5:14" x14ac:dyDescent="0.25">
      <c r="H139" s="10">
        <v>24.9</v>
      </c>
      <c r="I139" s="10">
        <v>112</v>
      </c>
      <c r="J139" s="10"/>
      <c r="K139" s="10">
        <v>1.5793999999999999E-2</v>
      </c>
      <c r="L139" s="15">
        <f>(Table4[[#This Row],[FlowO (kg/s)]]/(Table4[[#This Row],[door leakage area (m2)]]*1.195))</f>
        <v>0</v>
      </c>
      <c r="M139" s="12">
        <v>2</v>
      </c>
      <c r="N139" s="10"/>
    </row>
    <row r="140" spans="5:14" x14ac:dyDescent="0.25">
      <c r="H140" s="10">
        <v>24.9</v>
      </c>
      <c r="I140" s="10">
        <v>112</v>
      </c>
      <c r="J140" s="10"/>
      <c r="K140" s="10">
        <v>1.5793999999999999E-2</v>
      </c>
      <c r="L140" s="15">
        <f>(Table4[[#This Row],[FlowO (kg/s)]]/(Table4[[#This Row],[door leakage area (m2)]]*1.195))</f>
        <v>0</v>
      </c>
      <c r="M140" s="12">
        <v>2</v>
      </c>
      <c r="N140" s="10"/>
    </row>
    <row r="141" spans="5:14" x14ac:dyDescent="0.25">
      <c r="E141" s="2"/>
      <c r="H141" s="10">
        <v>24.9</v>
      </c>
      <c r="I141" s="10">
        <v>112</v>
      </c>
      <c r="J141" s="10"/>
      <c r="K141" s="10">
        <v>1.5793999999999999E-2</v>
      </c>
      <c r="L141" s="15">
        <f>(Table4[[#This Row],[FlowO (kg/s)]]/(Table4[[#This Row],[door leakage area (m2)]]*1.195))</f>
        <v>0</v>
      </c>
      <c r="M141" s="12">
        <v>2</v>
      </c>
      <c r="N141" s="10"/>
    </row>
    <row r="142" spans="5:14" x14ac:dyDescent="0.25">
      <c r="H142" s="10">
        <v>24.9</v>
      </c>
      <c r="I142" s="10">
        <v>112</v>
      </c>
      <c r="J142" s="10"/>
      <c r="K142" s="10">
        <v>1.5793999999999999E-2</v>
      </c>
      <c r="L142" s="15">
        <f>(Table4[[#This Row],[FlowO (kg/s)]]/(Table4[[#This Row],[door leakage area (m2)]]*1.195))</f>
        <v>0</v>
      </c>
      <c r="M142" s="12">
        <v>2</v>
      </c>
      <c r="N142" s="10"/>
    </row>
    <row r="143" spans="5:14" x14ac:dyDescent="0.25">
      <c r="H143" s="10">
        <v>24.9</v>
      </c>
      <c r="I143" s="10">
        <v>112</v>
      </c>
      <c r="J143" s="10"/>
      <c r="K143" s="10">
        <v>1.5793999999999999E-2</v>
      </c>
      <c r="L143" s="15">
        <f>(Table4[[#This Row],[FlowO (kg/s)]]/(Table4[[#This Row],[door leakage area (m2)]]*1.195))</f>
        <v>0</v>
      </c>
      <c r="M143" s="12">
        <v>2</v>
      </c>
      <c r="N143" s="10"/>
    </row>
    <row r="144" spans="5:14" x14ac:dyDescent="0.25">
      <c r="H144" s="10">
        <v>24.9</v>
      </c>
      <c r="I144" s="10">
        <v>112</v>
      </c>
      <c r="J144" s="10"/>
      <c r="K144" s="10">
        <v>1.5793999999999999E-2</v>
      </c>
      <c r="L144" s="15">
        <f>(Table4[[#This Row],[FlowO (kg/s)]]/(Table4[[#This Row],[door leakage area (m2)]]*1.195))</f>
        <v>0</v>
      </c>
      <c r="M144" s="12">
        <v>2</v>
      </c>
      <c r="N144" s="10"/>
    </row>
    <row r="145" spans="5:14" x14ac:dyDescent="0.25">
      <c r="E145" s="2"/>
      <c r="H145" s="10">
        <v>24.9</v>
      </c>
      <c r="I145" s="10">
        <v>112</v>
      </c>
      <c r="J145" s="10"/>
      <c r="K145" s="10">
        <v>1.5793999999999999E-2</v>
      </c>
      <c r="L145" s="15">
        <f>(Table4[[#This Row],[FlowO (kg/s)]]/(Table4[[#This Row],[door leakage area (m2)]]*1.195))</f>
        <v>0</v>
      </c>
      <c r="M145" s="12">
        <v>2</v>
      </c>
      <c r="N145" s="10"/>
    </row>
    <row r="146" spans="5:14" x14ac:dyDescent="0.25">
      <c r="E146" s="2"/>
      <c r="H146" s="10">
        <v>24.9</v>
      </c>
      <c r="I146" s="10">
        <v>112</v>
      </c>
      <c r="J146" s="10"/>
      <c r="K146" s="10">
        <v>1.5793999999999999E-2</v>
      </c>
      <c r="L146" s="15">
        <f>(Table4[[#This Row],[FlowO (kg/s)]]/(Table4[[#This Row],[door leakage area (m2)]]*1.195))</f>
        <v>0</v>
      </c>
      <c r="M146" s="12">
        <v>2</v>
      </c>
      <c r="N146" s="10"/>
    </row>
    <row r="147" spans="5:14" x14ac:dyDescent="0.25">
      <c r="H147" s="10">
        <v>24.9</v>
      </c>
      <c r="I147" s="10">
        <v>112</v>
      </c>
      <c r="J147" s="10"/>
      <c r="K147" s="10">
        <v>1.5793999999999999E-2</v>
      </c>
      <c r="L147" s="15">
        <f>(Table4[[#This Row],[FlowO (kg/s)]]/(Table4[[#This Row],[door leakage area (m2)]]*1.195))</f>
        <v>0</v>
      </c>
      <c r="M147" s="12">
        <v>2</v>
      </c>
      <c r="N147" s="10"/>
    </row>
    <row r="148" spans="5:14" x14ac:dyDescent="0.25">
      <c r="H148" s="10">
        <v>24.9</v>
      </c>
      <c r="I148" s="10">
        <v>112</v>
      </c>
      <c r="J148" s="10"/>
      <c r="K148" s="10">
        <v>1.5793999999999999E-2</v>
      </c>
      <c r="L148" s="15">
        <f>(Table4[[#This Row],[FlowO (kg/s)]]/(Table4[[#This Row],[door leakage area (m2)]]*1.195))</f>
        <v>0</v>
      </c>
      <c r="M148" s="12">
        <v>2</v>
      </c>
      <c r="N148" s="10"/>
    </row>
    <row r="149" spans="5:14" x14ac:dyDescent="0.25">
      <c r="E149" s="2"/>
      <c r="H149" s="10">
        <v>24.9</v>
      </c>
      <c r="I149" s="10">
        <v>112</v>
      </c>
      <c r="J149" s="10"/>
      <c r="K149" s="10">
        <v>1.5793999999999999E-2</v>
      </c>
      <c r="L149" s="15">
        <f>(Table4[[#This Row],[FlowO (kg/s)]]/(Table4[[#This Row],[door leakage area (m2)]]*1.195))</f>
        <v>0</v>
      </c>
      <c r="M149" s="12">
        <v>2</v>
      </c>
      <c r="N149" s="10"/>
    </row>
    <row r="150" spans="5:14" x14ac:dyDescent="0.25">
      <c r="H150" s="10">
        <v>24.9</v>
      </c>
      <c r="I150" s="10">
        <v>112</v>
      </c>
      <c r="J150" s="10"/>
      <c r="K150" s="10">
        <v>1.5793999999999999E-2</v>
      </c>
      <c r="L150" s="15">
        <f>(Table4[[#This Row],[FlowO (kg/s)]]/(Table4[[#This Row],[door leakage area (m2)]]*1.195))</f>
        <v>0</v>
      </c>
      <c r="M150" s="12">
        <v>2</v>
      </c>
      <c r="N150" s="10"/>
    </row>
    <row r="151" spans="5:14" x14ac:dyDescent="0.25">
      <c r="H151" s="10">
        <v>24.9</v>
      </c>
      <c r="I151" s="10">
        <v>112</v>
      </c>
      <c r="J151" s="10"/>
      <c r="K151" s="10">
        <v>1.5793999999999999E-2</v>
      </c>
      <c r="L151" s="15">
        <f>(Table4[[#This Row],[FlowO (kg/s)]]/(Table4[[#This Row],[door leakage area (m2)]]*1.195))</f>
        <v>0</v>
      </c>
      <c r="M151" s="12">
        <v>2</v>
      </c>
      <c r="N151" s="10"/>
    </row>
    <row r="152" spans="5:14" x14ac:dyDescent="0.25">
      <c r="H152" s="10">
        <v>24.9</v>
      </c>
      <c r="I152" s="10">
        <v>112</v>
      </c>
      <c r="J152" s="10"/>
      <c r="K152" s="10">
        <v>1.5793999999999999E-2</v>
      </c>
      <c r="L152" s="15">
        <f>(Table4[[#This Row],[FlowO (kg/s)]]/(Table4[[#This Row],[door leakage area (m2)]]*1.195))</f>
        <v>0</v>
      </c>
      <c r="M152" s="12">
        <v>2</v>
      </c>
      <c r="N152" s="10"/>
    </row>
    <row r="153" spans="5:14" x14ac:dyDescent="0.25">
      <c r="E153" s="2"/>
      <c r="H153" s="10">
        <v>24.9</v>
      </c>
      <c r="I153" s="10">
        <v>112</v>
      </c>
      <c r="J153" s="10"/>
      <c r="K153" s="10">
        <v>1.5793999999999999E-2</v>
      </c>
      <c r="L153" s="15">
        <f>(Table4[[#This Row],[FlowO (kg/s)]]/(Table4[[#This Row],[door leakage area (m2)]]*1.195))</f>
        <v>0</v>
      </c>
      <c r="M153" s="12">
        <v>2</v>
      </c>
      <c r="N153" s="10"/>
    </row>
    <row r="154" spans="5:14" x14ac:dyDescent="0.25">
      <c r="E154" s="2"/>
      <c r="H154" s="10">
        <v>24.9</v>
      </c>
      <c r="I154" s="10">
        <v>112</v>
      </c>
      <c r="J154" s="10"/>
      <c r="K154" s="10">
        <v>1.5793999999999999E-2</v>
      </c>
      <c r="L154" s="15">
        <f>(Table4[[#This Row],[FlowO (kg/s)]]/(Table4[[#This Row],[door leakage area (m2)]]*1.195))</f>
        <v>0</v>
      </c>
      <c r="M154" s="12">
        <v>2</v>
      </c>
      <c r="N154" s="10"/>
    </row>
    <row r="155" spans="5:14" x14ac:dyDescent="0.25">
      <c r="H155" s="10">
        <v>24.9</v>
      </c>
      <c r="I155" s="10">
        <v>112</v>
      </c>
      <c r="J155" s="10"/>
      <c r="K155" s="10">
        <v>1.5793999999999999E-2</v>
      </c>
      <c r="L155" s="15">
        <f>(Table4[[#This Row],[FlowO (kg/s)]]/(Table4[[#This Row],[door leakage area (m2)]]*1.195))</f>
        <v>0</v>
      </c>
      <c r="M155" s="12">
        <v>2</v>
      </c>
      <c r="N155" s="10"/>
    </row>
    <row r="156" spans="5:14" x14ac:dyDescent="0.25">
      <c r="H156" s="10">
        <v>24.9</v>
      </c>
      <c r="I156" s="10">
        <v>112</v>
      </c>
      <c r="J156" s="10"/>
      <c r="K156" s="10">
        <v>1.5793999999999999E-2</v>
      </c>
      <c r="L156" s="15">
        <f>(Table4[[#This Row],[FlowO (kg/s)]]/(Table4[[#This Row],[door leakage area (m2)]]*1.195))</f>
        <v>0</v>
      </c>
      <c r="M156" s="12">
        <v>2</v>
      </c>
      <c r="N156" s="10"/>
    </row>
    <row r="157" spans="5:14" x14ac:dyDescent="0.25">
      <c r="H157" s="10">
        <v>24.9</v>
      </c>
      <c r="I157" s="10">
        <v>112</v>
      </c>
      <c r="J157" s="10"/>
      <c r="K157" s="10">
        <v>1.5793999999999999E-2</v>
      </c>
      <c r="L157" s="15">
        <f>(Table4[[#This Row],[FlowO (kg/s)]]/(Table4[[#This Row],[door leakage area (m2)]]*1.195))</f>
        <v>0</v>
      </c>
      <c r="M157" s="12">
        <v>2</v>
      </c>
      <c r="N157" s="10"/>
    </row>
    <row r="158" spans="5:14" x14ac:dyDescent="0.25">
      <c r="H158" s="10">
        <v>24.9</v>
      </c>
      <c r="I158" s="10">
        <v>112</v>
      </c>
      <c r="J158" s="10"/>
      <c r="K158" s="10">
        <v>1.5793999999999999E-2</v>
      </c>
      <c r="L158" s="15">
        <f>(Table4[[#This Row],[FlowO (kg/s)]]/(Table4[[#This Row],[door leakage area (m2)]]*1.195))</f>
        <v>0</v>
      </c>
      <c r="M158" s="12">
        <v>2</v>
      </c>
      <c r="N158" s="10"/>
    </row>
    <row r="159" spans="5:14" x14ac:dyDescent="0.25">
      <c r="H159" s="10">
        <v>24.9</v>
      </c>
      <c r="I159" s="10">
        <v>112</v>
      </c>
      <c r="J159" s="10"/>
      <c r="K159" s="10">
        <v>1.5793999999999999E-2</v>
      </c>
      <c r="L159" s="15">
        <f>(Table4[[#This Row],[FlowO (kg/s)]]/(Table4[[#This Row],[door leakage area (m2)]]*1.195))</f>
        <v>0</v>
      </c>
      <c r="M159" s="12">
        <v>2</v>
      </c>
      <c r="N159" s="10"/>
    </row>
    <row r="160" spans="5:14" x14ac:dyDescent="0.25">
      <c r="H160" s="10">
        <v>24.9</v>
      </c>
      <c r="I160" s="10">
        <v>112</v>
      </c>
      <c r="J160" s="10"/>
      <c r="K160" s="10">
        <v>1.5793999999999999E-2</v>
      </c>
      <c r="L160" s="15">
        <f>(Table4[[#This Row],[FlowO (kg/s)]]/(Table4[[#This Row],[door leakage area (m2)]]*1.195))</f>
        <v>0</v>
      </c>
      <c r="M160" s="12">
        <v>2</v>
      </c>
      <c r="N160" s="10"/>
    </row>
    <row r="161" spans="8:14" x14ac:dyDescent="0.25">
      <c r="H161" s="10">
        <v>24.9</v>
      </c>
      <c r="I161" s="10">
        <v>112</v>
      </c>
      <c r="J161" s="10"/>
      <c r="K161" s="10">
        <v>1.5793999999999999E-2</v>
      </c>
      <c r="L161" s="15">
        <f>(Table4[[#This Row],[FlowO (kg/s)]]/(Table4[[#This Row],[door leakage area (m2)]]*1.195))</f>
        <v>0</v>
      </c>
      <c r="M161" s="12">
        <v>2</v>
      </c>
      <c r="N161" s="10"/>
    </row>
    <row r="162" spans="8:14" x14ac:dyDescent="0.25">
      <c r="H162" s="10">
        <v>24.9</v>
      </c>
      <c r="I162" s="10">
        <v>112</v>
      </c>
      <c r="J162" s="10"/>
      <c r="K162" s="10">
        <v>1.5793999999999999E-2</v>
      </c>
      <c r="L162" s="15">
        <f>(Table4[[#This Row],[FlowO (kg/s)]]/(Table4[[#This Row],[door leakage area (m2)]]*1.195))</f>
        <v>0</v>
      </c>
      <c r="M162" s="12">
        <v>2</v>
      </c>
      <c r="N162" s="10"/>
    </row>
    <row r="163" spans="8:14" x14ac:dyDescent="0.25">
      <c r="H163" s="10">
        <v>24.9</v>
      </c>
      <c r="I163" s="10">
        <v>112</v>
      </c>
      <c r="J163" s="10"/>
      <c r="K163" s="10">
        <v>1.5793999999999999E-2</v>
      </c>
      <c r="L163" s="15">
        <f>(Table4[[#This Row],[FlowO (kg/s)]]/(Table4[[#This Row],[door leakage area (m2)]]*1.195))</f>
        <v>0</v>
      </c>
      <c r="M163" s="12">
        <v>2</v>
      </c>
      <c r="N163" s="10"/>
    </row>
    <row r="164" spans="8:14" x14ac:dyDescent="0.25">
      <c r="H164" s="10">
        <v>24.9</v>
      </c>
      <c r="I164" s="10">
        <v>112</v>
      </c>
      <c r="J164" s="10"/>
      <c r="K164" s="10">
        <v>1.5793999999999999E-2</v>
      </c>
      <c r="L164" s="15">
        <f>(Table4[[#This Row],[FlowO (kg/s)]]/(Table4[[#This Row],[door leakage area (m2)]]*1.195))</f>
        <v>0</v>
      </c>
      <c r="M164" s="12">
        <v>2</v>
      </c>
      <c r="N164" s="10"/>
    </row>
    <row r="165" spans="8:14" x14ac:dyDescent="0.25">
      <c r="H165" s="10">
        <v>24.9</v>
      </c>
      <c r="I165" s="10">
        <v>112</v>
      </c>
      <c r="J165" s="10"/>
      <c r="K165" s="10">
        <v>1.5793999999999999E-2</v>
      </c>
      <c r="L165" s="15">
        <f>(Table4[[#This Row],[FlowO (kg/s)]]/(Table4[[#This Row],[door leakage area (m2)]]*1.195))</f>
        <v>0</v>
      </c>
      <c r="M165" s="12">
        <v>2</v>
      </c>
      <c r="N165" s="10"/>
    </row>
    <row r="166" spans="8:14" x14ac:dyDescent="0.25">
      <c r="H166" s="10">
        <v>24.9</v>
      </c>
      <c r="I166" s="10">
        <v>112</v>
      </c>
      <c r="J166" s="10"/>
      <c r="K166" s="10">
        <v>1.5793999999999999E-2</v>
      </c>
      <c r="L166" s="15">
        <f>(Table4[[#This Row],[FlowO (kg/s)]]/(Table4[[#This Row],[door leakage area (m2)]]*1.195))</f>
        <v>0</v>
      </c>
      <c r="M166" s="12">
        <v>2</v>
      </c>
      <c r="N166" s="10"/>
    </row>
    <row r="167" spans="8:14" x14ac:dyDescent="0.25">
      <c r="H167" s="10">
        <v>24.9</v>
      </c>
      <c r="I167" s="10">
        <v>112</v>
      </c>
      <c r="J167" s="10"/>
      <c r="K167" s="10">
        <v>1.5793999999999999E-2</v>
      </c>
      <c r="L167" s="15">
        <f>(Table4[[#This Row],[FlowO (kg/s)]]/(Table4[[#This Row],[door leakage area (m2)]]*1.195))</f>
        <v>0</v>
      </c>
      <c r="M167" s="12">
        <v>2</v>
      </c>
      <c r="N167" s="10"/>
    </row>
    <row r="168" spans="8:14" x14ac:dyDescent="0.25">
      <c r="H168" s="10">
        <v>24.9</v>
      </c>
      <c r="I168" s="10">
        <v>112</v>
      </c>
      <c r="J168" s="10"/>
      <c r="K168" s="10">
        <v>1.5793999999999999E-2</v>
      </c>
      <c r="L168" s="15">
        <f>(Table4[[#This Row],[FlowO (kg/s)]]/(Table4[[#This Row],[door leakage area (m2)]]*1.195))</f>
        <v>0</v>
      </c>
      <c r="M168" s="12">
        <v>2</v>
      </c>
      <c r="N168" s="10"/>
    </row>
    <row r="169" spans="8:14" x14ac:dyDescent="0.25">
      <c r="H169" s="10">
        <v>24.9</v>
      </c>
      <c r="I169" s="10">
        <v>112</v>
      </c>
      <c r="J169" s="10"/>
      <c r="K169" s="10">
        <v>1.5793999999999999E-2</v>
      </c>
      <c r="L169" s="15">
        <f>(Table4[[#This Row],[FlowO (kg/s)]]/(Table4[[#This Row],[door leakage area (m2)]]*1.195))</f>
        <v>0</v>
      </c>
      <c r="M169" s="12">
        <v>2</v>
      </c>
      <c r="N169" s="10"/>
    </row>
    <row r="170" spans="8:14" x14ac:dyDescent="0.25">
      <c r="H170" s="10">
        <v>24.9</v>
      </c>
      <c r="I170" s="10">
        <v>112</v>
      </c>
      <c r="J170" s="10"/>
      <c r="K170" s="10">
        <v>1.5793999999999999E-2</v>
      </c>
      <c r="L170" s="15">
        <f>(Table4[[#This Row],[FlowO (kg/s)]]/(Table4[[#This Row],[door leakage area (m2)]]*1.195))</f>
        <v>0</v>
      </c>
      <c r="M170" s="12">
        <v>2</v>
      </c>
      <c r="N170" s="10"/>
    </row>
    <row r="171" spans="8:14" x14ac:dyDescent="0.25">
      <c r="H171" s="10">
        <v>24.9</v>
      </c>
      <c r="I171" s="10">
        <v>112</v>
      </c>
      <c r="J171" s="10"/>
      <c r="K171" s="10">
        <v>1.5793999999999999E-2</v>
      </c>
      <c r="L171" s="15">
        <f>(Table4[[#This Row],[FlowO (kg/s)]]/(Table4[[#This Row],[door leakage area (m2)]]*1.195))</f>
        <v>0</v>
      </c>
      <c r="M171" s="12">
        <v>2</v>
      </c>
      <c r="N171" s="10"/>
    </row>
    <row r="172" spans="8:14" x14ac:dyDescent="0.25">
      <c r="H172" s="10">
        <v>24.9</v>
      </c>
      <c r="I172" s="10">
        <v>112</v>
      </c>
      <c r="J172" s="10"/>
      <c r="K172" s="10">
        <v>1.5793999999999999E-2</v>
      </c>
      <c r="L172" s="15">
        <f>(Table4[[#This Row],[FlowO (kg/s)]]/(Table4[[#This Row],[door leakage area (m2)]]*1.195))</f>
        <v>0</v>
      </c>
      <c r="M172" s="12">
        <v>2</v>
      </c>
      <c r="N172" s="10"/>
    </row>
    <row r="173" spans="8:14" x14ac:dyDescent="0.25">
      <c r="H173" s="10">
        <v>24.9</v>
      </c>
      <c r="I173" s="10">
        <v>112</v>
      </c>
      <c r="J173" s="10"/>
      <c r="K173" s="10">
        <v>1.5793999999999999E-2</v>
      </c>
      <c r="L173" s="15">
        <f>(Table4[[#This Row],[FlowO (kg/s)]]/(Table4[[#This Row],[door leakage area (m2)]]*1.195))</f>
        <v>0</v>
      </c>
      <c r="M173" s="12">
        <v>2</v>
      </c>
      <c r="N173" s="10"/>
    </row>
    <row r="174" spans="8:14" x14ac:dyDescent="0.25">
      <c r="H174" s="10">
        <v>24.9</v>
      </c>
      <c r="I174" s="10">
        <v>112</v>
      </c>
      <c r="J174" s="10"/>
      <c r="K174" s="10">
        <v>1.5793999999999999E-2</v>
      </c>
      <c r="L174" s="15">
        <f>(Table4[[#This Row],[FlowO (kg/s)]]/(Table4[[#This Row],[door leakage area (m2)]]*1.195))</f>
        <v>0</v>
      </c>
      <c r="M174" s="12">
        <v>2</v>
      </c>
      <c r="N174" s="10"/>
    </row>
    <row r="175" spans="8:14" x14ac:dyDescent="0.25">
      <c r="H175" s="10">
        <v>24.9</v>
      </c>
      <c r="I175" s="10">
        <v>112</v>
      </c>
      <c r="J175" s="10"/>
      <c r="K175" s="10">
        <v>1.5793999999999999E-2</v>
      </c>
      <c r="L175" s="15">
        <f>(Table4[[#This Row],[FlowO (kg/s)]]/(Table4[[#This Row],[door leakage area (m2)]]*1.195))</f>
        <v>0</v>
      </c>
      <c r="M175" s="12">
        <v>2</v>
      </c>
      <c r="N175" s="10"/>
    </row>
    <row r="176" spans="8:14" x14ac:dyDescent="0.25">
      <c r="H176" s="10">
        <v>24.9</v>
      </c>
      <c r="I176" s="10">
        <v>112</v>
      </c>
      <c r="J176" s="10"/>
      <c r="K176" s="10">
        <v>1.5793999999999999E-2</v>
      </c>
      <c r="L176" s="15">
        <f>(Table4[[#This Row],[FlowO (kg/s)]]/(Table4[[#This Row],[door leakage area (m2)]]*1.195))</f>
        <v>0</v>
      </c>
      <c r="M176" s="12">
        <v>2</v>
      </c>
      <c r="N176" s="10"/>
    </row>
    <row r="177" spans="8:14" x14ac:dyDescent="0.25">
      <c r="H177" s="10">
        <v>24.9</v>
      </c>
      <c r="I177" s="10">
        <v>112</v>
      </c>
      <c r="J177" s="10"/>
      <c r="K177" s="10">
        <v>1.5793999999999999E-2</v>
      </c>
      <c r="L177" s="15">
        <f>(Table4[[#This Row],[FlowO (kg/s)]]/(Table4[[#This Row],[door leakage area (m2)]]*1.195))</f>
        <v>0</v>
      </c>
      <c r="M177" s="12">
        <v>2</v>
      </c>
      <c r="N177" s="10"/>
    </row>
    <row r="178" spans="8:14" x14ac:dyDescent="0.25">
      <c r="H178" s="10">
        <v>24.9</v>
      </c>
      <c r="I178" s="10">
        <v>112</v>
      </c>
      <c r="J178" s="10"/>
      <c r="K178" s="10">
        <v>1.5793999999999999E-2</v>
      </c>
      <c r="L178" s="15">
        <f>(Table4[[#This Row],[FlowO (kg/s)]]/(Table4[[#This Row],[door leakage area (m2)]]*1.195))</f>
        <v>0</v>
      </c>
      <c r="M178" s="12">
        <v>2</v>
      </c>
      <c r="N178" s="10"/>
    </row>
    <row r="179" spans="8:14" x14ac:dyDescent="0.25">
      <c r="H179" s="10">
        <v>24.9</v>
      </c>
      <c r="I179" s="10">
        <v>112</v>
      </c>
      <c r="J179" s="10"/>
      <c r="K179" s="10">
        <v>1.5793999999999999E-2</v>
      </c>
      <c r="L179" s="15">
        <f>(Table4[[#This Row],[FlowO (kg/s)]]/(Table4[[#This Row],[door leakage area (m2)]]*1.195))</f>
        <v>0</v>
      </c>
      <c r="M179" s="12">
        <v>2</v>
      </c>
      <c r="N179" s="10"/>
    </row>
    <row r="180" spans="8:14" x14ac:dyDescent="0.25">
      <c r="H180" s="10">
        <v>24.9</v>
      </c>
      <c r="I180" s="10">
        <v>112</v>
      </c>
      <c r="J180" s="10"/>
      <c r="K180" s="10">
        <v>1.5793999999999999E-2</v>
      </c>
      <c r="L180" s="15">
        <f>(Table4[[#This Row],[FlowO (kg/s)]]/(Table4[[#This Row],[door leakage area (m2)]]*1.195))</f>
        <v>0</v>
      </c>
      <c r="M180" s="12">
        <v>2</v>
      </c>
      <c r="N180" s="10"/>
    </row>
    <row r="181" spans="8:14" x14ac:dyDescent="0.25">
      <c r="H181" s="10">
        <v>24.9</v>
      </c>
      <c r="I181" s="10">
        <v>112</v>
      </c>
      <c r="J181" s="10"/>
      <c r="K181" s="10">
        <v>1.5793999999999999E-2</v>
      </c>
      <c r="L181" s="15">
        <f>(Table4[[#This Row],[FlowO (kg/s)]]/(Table4[[#This Row],[door leakage area (m2)]]*1.195))</f>
        <v>0</v>
      </c>
      <c r="M181" s="12">
        <v>2</v>
      </c>
      <c r="N181" s="10"/>
    </row>
    <row r="182" spans="8:14" x14ac:dyDescent="0.25">
      <c r="H182" s="10">
        <v>24.9</v>
      </c>
      <c r="I182" s="10">
        <v>112</v>
      </c>
      <c r="J182" s="10"/>
      <c r="K182" s="10">
        <v>1.5793999999999999E-2</v>
      </c>
      <c r="L182" s="15">
        <f>(Table4[[#This Row],[FlowO (kg/s)]]/(Table4[[#This Row],[door leakage area (m2)]]*1.195))</f>
        <v>0</v>
      </c>
      <c r="M182" s="12">
        <v>2</v>
      </c>
      <c r="N182" s="10"/>
    </row>
    <row r="183" spans="8:14" x14ac:dyDescent="0.25">
      <c r="H183" s="10">
        <v>24.9</v>
      </c>
      <c r="I183" s="10">
        <v>112</v>
      </c>
      <c r="J183" s="10"/>
      <c r="K183" s="10">
        <v>1.5793999999999999E-2</v>
      </c>
      <c r="L183" s="15">
        <f>(Table4[[#This Row],[FlowO (kg/s)]]/(Table4[[#This Row],[door leakage area (m2)]]*1.195))</f>
        <v>0</v>
      </c>
      <c r="M183" s="12">
        <v>2</v>
      </c>
      <c r="N183" s="10"/>
    </row>
    <row r="184" spans="8:14" x14ac:dyDescent="0.25">
      <c r="H184" s="10">
        <v>24.9</v>
      </c>
      <c r="I184" s="10">
        <v>112</v>
      </c>
      <c r="J184" s="10"/>
      <c r="K184" s="10">
        <v>1.5793999999999999E-2</v>
      </c>
      <c r="L184" s="15">
        <f>(Table4[[#This Row],[FlowO (kg/s)]]/(Table4[[#This Row],[door leakage area (m2)]]*1.195))</f>
        <v>0</v>
      </c>
      <c r="M184" s="12">
        <v>2</v>
      </c>
      <c r="N184" s="10"/>
    </row>
    <row r="185" spans="8:14" x14ac:dyDescent="0.25">
      <c r="H185" s="10">
        <v>24.9</v>
      </c>
      <c r="I185" s="10">
        <v>112</v>
      </c>
      <c r="J185" s="10"/>
      <c r="K185" s="10">
        <v>1.5793999999999999E-2</v>
      </c>
      <c r="L185" s="15">
        <f>(Table4[[#This Row],[FlowO (kg/s)]]/(Table4[[#This Row],[door leakage area (m2)]]*1.195))</f>
        <v>0</v>
      </c>
      <c r="M185" s="12">
        <v>2</v>
      </c>
      <c r="N185" s="10"/>
    </row>
    <row r="186" spans="8:14" x14ac:dyDescent="0.25">
      <c r="H186" s="10">
        <v>24.9</v>
      </c>
      <c r="I186" s="10">
        <v>112</v>
      </c>
      <c r="J186" s="10"/>
      <c r="K186" s="10">
        <v>1.5793999999999999E-2</v>
      </c>
      <c r="L186" s="15">
        <f>(Table4[[#This Row],[FlowO (kg/s)]]/(Table4[[#This Row],[door leakage area (m2)]]*1.195))</f>
        <v>0</v>
      </c>
      <c r="M186" s="12">
        <v>2</v>
      </c>
      <c r="N186" s="10"/>
    </row>
    <row r="187" spans="8:14" x14ac:dyDescent="0.25">
      <c r="H187" s="10">
        <v>24.9</v>
      </c>
      <c r="I187" s="10">
        <v>112</v>
      </c>
      <c r="J187" s="10"/>
      <c r="K187" s="10">
        <v>1.5793999999999999E-2</v>
      </c>
      <c r="L187" s="15">
        <f>(Table4[[#This Row],[FlowO (kg/s)]]/(Table4[[#This Row],[door leakage area (m2)]]*1.195))</f>
        <v>0</v>
      </c>
      <c r="M187" s="12">
        <v>2</v>
      </c>
      <c r="N187" s="10"/>
    </row>
    <row r="188" spans="8:14" x14ac:dyDescent="0.25">
      <c r="H188" s="10">
        <v>24.9</v>
      </c>
      <c r="I188" s="10">
        <v>112</v>
      </c>
      <c r="J188" s="10"/>
      <c r="K188" s="10">
        <v>1.5793999999999999E-2</v>
      </c>
      <c r="L188" s="15">
        <f>(Table4[[#This Row],[FlowO (kg/s)]]/(Table4[[#This Row],[door leakage area (m2)]]*1.195))</f>
        <v>0</v>
      </c>
      <c r="M188" s="12">
        <v>2</v>
      </c>
      <c r="N188" s="10"/>
    </row>
    <row r="189" spans="8:14" x14ac:dyDescent="0.25">
      <c r="H189" s="10">
        <v>24.9</v>
      </c>
      <c r="I189" s="10">
        <v>112</v>
      </c>
      <c r="J189" s="10"/>
      <c r="K189" s="10">
        <v>1.5793999999999999E-2</v>
      </c>
      <c r="L189" s="15">
        <f>(Table4[[#This Row],[FlowO (kg/s)]]/(Table4[[#This Row],[door leakage area (m2)]]*1.195))</f>
        <v>0</v>
      </c>
      <c r="M189" s="12">
        <v>2</v>
      </c>
      <c r="N189" s="10"/>
    </row>
    <row r="190" spans="8:14" x14ac:dyDescent="0.25">
      <c r="H190" s="10">
        <v>24.9</v>
      </c>
      <c r="I190" s="10">
        <v>112</v>
      </c>
      <c r="J190" s="10"/>
      <c r="K190" s="10">
        <v>1.5793999999999999E-2</v>
      </c>
      <c r="L190" s="15">
        <f>(Table4[[#This Row],[FlowO (kg/s)]]/(Table4[[#This Row],[door leakage area (m2)]]*1.195))</f>
        <v>0</v>
      </c>
      <c r="M190" s="12">
        <v>2</v>
      </c>
      <c r="N190" s="10"/>
    </row>
    <row r="191" spans="8:14" x14ac:dyDescent="0.25">
      <c r="H191" s="10">
        <v>24.9</v>
      </c>
      <c r="I191" s="10">
        <v>112</v>
      </c>
      <c r="J191" s="10"/>
      <c r="K191" s="10">
        <v>1.5793999999999999E-2</v>
      </c>
      <c r="L191" s="15">
        <f>(Table4[[#This Row],[FlowO (kg/s)]]/(Table4[[#This Row],[door leakage area (m2)]]*1.195))</f>
        <v>0</v>
      </c>
      <c r="M191" s="12">
        <v>2</v>
      </c>
      <c r="N191" s="10"/>
    </row>
    <row r="192" spans="8:14" x14ac:dyDescent="0.25">
      <c r="H192" s="10">
        <v>24.9</v>
      </c>
      <c r="I192" s="10">
        <v>112</v>
      </c>
      <c r="J192" s="10"/>
      <c r="K192" s="10">
        <v>1.5793999999999999E-2</v>
      </c>
      <c r="L192" s="15">
        <f>(Table4[[#This Row],[FlowO (kg/s)]]/(Table4[[#This Row],[door leakage area (m2)]]*1.195))</f>
        <v>0</v>
      </c>
      <c r="M192" s="12">
        <v>2</v>
      </c>
      <c r="N192" s="10"/>
    </row>
    <row r="193" spans="8:14" x14ac:dyDescent="0.25">
      <c r="H193" s="10">
        <v>24.9</v>
      </c>
      <c r="I193" s="10">
        <v>112</v>
      </c>
      <c r="J193" s="10"/>
      <c r="K193" s="10">
        <v>1.5793999999999999E-2</v>
      </c>
      <c r="L193" s="15">
        <f>(Table4[[#This Row],[FlowO (kg/s)]]/(Table4[[#This Row],[door leakage area (m2)]]*1.195))</f>
        <v>0</v>
      </c>
      <c r="M193" s="12">
        <v>2</v>
      </c>
      <c r="N193" s="10"/>
    </row>
    <row r="194" spans="8:14" x14ac:dyDescent="0.25">
      <c r="H194" s="10">
        <v>24.9</v>
      </c>
      <c r="I194" s="10">
        <v>112</v>
      </c>
      <c r="J194" s="10"/>
      <c r="K194" s="10">
        <v>1.5793999999999999E-2</v>
      </c>
      <c r="L194" s="15">
        <f>(Table4[[#This Row],[FlowO (kg/s)]]/(Table4[[#This Row],[door leakage area (m2)]]*1.195))</f>
        <v>0</v>
      </c>
      <c r="M194" s="12">
        <v>2</v>
      </c>
      <c r="N194" s="10"/>
    </row>
    <row r="195" spans="8:14" x14ac:dyDescent="0.25">
      <c r="H195" s="10">
        <v>24.9</v>
      </c>
      <c r="I195" s="10">
        <v>112</v>
      </c>
      <c r="J195" s="10"/>
      <c r="K195" s="10">
        <v>1.5793999999999999E-2</v>
      </c>
      <c r="L195" s="15">
        <f>(Table4[[#This Row],[FlowO (kg/s)]]/(Table4[[#This Row],[door leakage area (m2)]]*1.195))</f>
        <v>0</v>
      </c>
      <c r="M195" s="12">
        <v>2</v>
      </c>
      <c r="N195" s="10"/>
    </row>
    <row r="196" spans="8:14" x14ac:dyDescent="0.25">
      <c r="H196" s="10">
        <v>24.9</v>
      </c>
      <c r="I196" s="10">
        <v>112</v>
      </c>
      <c r="J196" s="10"/>
      <c r="K196" s="10">
        <v>1.5793999999999999E-2</v>
      </c>
      <c r="L196" s="15">
        <f>(Table4[[#This Row],[FlowO (kg/s)]]/(Table4[[#This Row],[door leakage area (m2)]]*1.195))</f>
        <v>0</v>
      </c>
      <c r="M196" s="12">
        <v>2</v>
      </c>
      <c r="N196" s="10"/>
    </row>
    <row r="197" spans="8:14" x14ac:dyDescent="0.25">
      <c r="H197" s="10">
        <v>24.9</v>
      </c>
      <c r="I197" s="10">
        <v>112</v>
      </c>
      <c r="J197" s="10"/>
      <c r="K197" s="10">
        <v>1.5793999999999999E-2</v>
      </c>
      <c r="L197" s="15">
        <f>(Table4[[#This Row],[FlowO (kg/s)]]/(Table4[[#This Row],[door leakage area (m2)]]*1.195))</f>
        <v>0</v>
      </c>
      <c r="M197" s="12">
        <v>2</v>
      </c>
      <c r="N197" s="10"/>
    </row>
    <row r="198" spans="8:14" x14ac:dyDescent="0.25">
      <c r="H198" s="10">
        <v>24.9</v>
      </c>
      <c r="I198" s="10">
        <v>112</v>
      </c>
      <c r="J198" s="10"/>
      <c r="K198" s="10">
        <v>1.5793999999999999E-2</v>
      </c>
      <c r="L198" s="15">
        <f>(Table4[[#This Row],[FlowO (kg/s)]]/(Table4[[#This Row],[door leakage area (m2)]]*1.195))</f>
        <v>0</v>
      </c>
      <c r="M198" s="12">
        <v>2</v>
      </c>
      <c r="N198" s="10"/>
    </row>
    <row r="199" spans="8:14" x14ac:dyDescent="0.25">
      <c r="H199" s="10">
        <v>24.9</v>
      </c>
      <c r="I199" s="10">
        <v>112</v>
      </c>
      <c r="J199" s="10"/>
      <c r="K199" s="10">
        <v>1.5793999999999999E-2</v>
      </c>
      <c r="L199" s="15">
        <f>(Table4[[#This Row],[FlowO (kg/s)]]/(Table4[[#This Row],[door leakage area (m2)]]*1.195))</f>
        <v>0</v>
      </c>
      <c r="M199" s="12">
        <v>2</v>
      </c>
      <c r="N199" s="10"/>
    </row>
    <row r="200" spans="8:14" x14ac:dyDescent="0.25">
      <c r="H200" s="10">
        <v>24.9</v>
      </c>
      <c r="I200" s="10">
        <v>112</v>
      </c>
      <c r="J200" s="10"/>
      <c r="K200" s="10">
        <v>1.5793999999999999E-2</v>
      </c>
      <c r="L200" s="15">
        <f>(Table4[[#This Row],[FlowO (kg/s)]]/(Table4[[#This Row],[door leakage area (m2)]]*1.195))</f>
        <v>0</v>
      </c>
      <c r="M200" s="12">
        <v>2</v>
      </c>
      <c r="N200" s="10"/>
    </row>
    <row r="201" spans="8:14" x14ac:dyDescent="0.25">
      <c r="H201" s="10">
        <v>24.9</v>
      </c>
      <c r="I201" s="10">
        <v>112</v>
      </c>
      <c r="J201" s="10"/>
      <c r="K201" s="10">
        <v>1.5793999999999999E-2</v>
      </c>
      <c r="L201" s="15">
        <f>(Table4[[#This Row],[FlowO (kg/s)]]/(Table4[[#This Row],[door leakage area (m2)]]*1.195))</f>
        <v>0</v>
      </c>
      <c r="M201" s="12">
        <v>2</v>
      </c>
      <c r="N201" s="10"/>
    </row>
    <row r="202" spans="8:14" x14ac:dyDescent="0.25">
      <c r="H202" s="10">
        <v>24.9</v>
      </c>
      <c r="I202" s="10">
        <v>112</v>
      </c>
      <c r="J202" s="10"/>
      <c r="K202" s="10">
        <v>1.5793999999999999E-2</v>
      </c>
      <c r="L202" s="15">
        <f>(Table4[[#This Row],[FlowO (kg/s)]]/(Table4[[#This Row],[door leakage area (m2)]]*1.195))</f>
        <v>0</v>
      </c>
      <c r="M202" s="12">
        <v>2</v>
      </c>
      <c r="N202" s="10"/>
    </row>
    <row r="203" spans="8:14" x14ac:dyDescent="0.25">
      <c r="H203" s="10">
        <v>24.9</v>
      </c>
      <c r="I203" s="10">
        <v>112</v>
      </c>
      <c r="J203" s="10"/>
      <c r="K203" s="10">
        <v>1.5793999999999999E-2</v>
      </c>
      <c r="L203" s="15">
        <f>(Table4[[#This Row],[FlowO (kg/s)]]/(Table4[[#This Row],[door leakage area (m2)]]*1.195))</f>
        <v>0</v>
      </c>
      <c r="M203" s="12">
        <v>2</v>
      </c>
      <c r="N203" s="10"/>
    </row>
    <row r="204" spans="8:14" x14ac:dyDescent="0.25">
      <c r="H204" s="10">
        <v>24.9</v>
      </c>
      <c r="I204" s="10">
        <v>112</v>
      </c>
      <c r="J204" s="10"/>
      <c r="K204" s="10">
        <v>1.5793999999999999E-2</v>
      </c>
      <c r="L204" s="15">
        <f>(Table4[[#This Row],[FlowO (kg/s)]]/(Table4[[#This Row],[door leakage area (m2)]]*1.195))</f>
        <v>0</v>
      </c>
      <c r="M204" s="12">
        <v>2</v>
      </c>
      <c r="N204" s="10"/>
    </row>
    <row r="205" spans="8:14" x14ac:dyDescent="0.25">
      <c r="H205" s="10">
        <v>24.9</v>
      </c>
      <c r="I205" s="10">
        <v>112</v>
      </c>
      <c r="J205" s="10"/>
      <c r="K205" s="10">
        <v>1.5793999999999999E-2</v>
      </c>
      <c r="L205" s="15">
        <f>(Table4[[#This Row],[FlowO (kg/s)]]/(Table4[[#This Row],[door leakage area (m2)]]*1.195))</f>
        <v>0</v>
      </c>
      <c r="M205" s="12">
        <v>2</v>
      </c>
      <c r="N205" s="10"/>
    </row>
    <row r="206" spans="8:14" x14ac:dyDescent="0.25">
      <c r="H206" s="10">
        <v>24.9</v>
      </c>
      <c r="I206" s="10">
        <v>112</v>
      </c>
      <c r="J206" s="10"/>
      <c r="K206" s="10">
        <v>1.5793999999999999E-2</v>
      </c>
      <c r="L206" s="15">
        <f>(Table4[[#This Row],[FlowO (kg/s)]]/(Table4[[#This Row],[door leakage area (m2)]]*1.195))</f>
        <v>0</v>
      </c>
      <c r="M206" s="12">
        <v>2</v>
      </c>
      <c r="N206" s="10"/>
    </row>
    <row r="207" spans="8:14" x14ac:dyDescent="0.25">
      <c r="H207" s="10">
        <v>24.9</v>
      </c>
      <c r="I207" s="10">
        <v>112</v>
      </c>
      <c r="J207" s="10"/>
      <c r="K207" s="10">
        <v>1.5793999999999999E-2</v>
      </c>
      <c r="L207" s="15">
        <f>(Table4[[#This Row],[FlowO (kg/s)]]/(Table4[[#This Row],[door leakage area (m2)]]*1.195))</f>
        <v>0</v>
      </c>
      <c r="M207" s="12">
        <v>2</v>
      </c>
      <c r="N207" s="10"/>
    </row>
    <row r="208" spans="8:14" x14ac:dyDescent="0.25">
      <c r="H208" s="10">
        <v>24.9</v>
      </c>
      <c r="I208" s="10">
        <v>112</v>
      </c>
      <c r="J208" s="10"/>
      <c r="K208" s="10">
        <v>1.5793999999999999E-2</v>
      </c>
      <c r="L208" s="15">
        <f>(Table4[[#This Row],[FlowO (kg/s)]]/(Table4[[#This Row],[door leakage area (m2)]]*1.195))</f>
        <v>0</v>
      </c>
      <c r="M208" s="12">
        <v>2</v>
      </c>
      <c r="N208" s="10"/>
    </row>
    <row r="209" spans="8:14" x14ac:dyDescent="0.25">
      <c r="H209" s="10">
        <v>24.9</v>
      </c>
      <c r="I209" s="10">
        <v>112</v>
      </c>
      <c r="J209" s="10"/>
      <c r="K209" s="10">
        <v>1.5793999999999999E-2</v>
      </c>
      <c r="L209" s="15">
        <f>(Table4[[#This Row],[FlowO (kg/s)]]/(Table4[[#This Row],[door leakage area (m2)]]*1.195))</f>
        <v>0</v>
      </c>
      <c r="M209" s="12">
        <v>2</v>
      </c>
      <c r="N209" s="10"/>
    </row>
    <row r="210" spans="8:14" x14ac:dyDescent="0.25">
      <c r="H210" s="10">
        <v>24.9</v>
      </c>
      <c r="I210" s="10">
        <v>112</v>
      </c>
      <c r="J210" s="10"/>
      <c r="K210" s="10">
        <v>1.5793999999999999E-2</v>
      </c>
      <c r="L210" s="15">
        <f>(Table4[[#This Row],[FlowO (kg/s)]]/(Table4[[#This Row],[door leakage area (m2)]]*1.195))</f>
        <v>0</v>
      </c>
      <c r="M210" s="12">
        <v>2</v>
      </c>
      <c r="N210" s="10"/>
    </row>
    <row r="211" spans="8:14" x14ac:dyDescent="0.25">
      <c r="H211" s="10">
        <v>24.9</v>
      </c>
      <c r="I211" s="10">
        <v>112</v>
      </c>
      <c r="J211" s="10"/>
      <c r="K211" s="10">
        <v>1.5793999999999999E-2</v>
      </c>
      <c r="L211" s="15">
        <f>(Table4[[#This Row],[FlowO (kg/s)]]/(Table4[[#This Row],[door leakage area (m2)]]*1.195))</f>
        <v>0</v>
      </c>
      <c r="M211" s="12">
        <v>2</v>
      </c>
      <c r="N211" s="10"/>
    </row>
    <row r="212" spans="8:14" x14ac:dyDescent="0.25">
      <c r="H212" s="10">
        <v>24.9</v>
      </c>
      <c r="I212" s="10">
        <v>112</v>
      </c>
      <c r="J212" s="10"/>
      <c r="K212" s="10">
        <v>1.5793999999999999E-2</v>
      </c>
      <c r="L212" s="15">
        <f>(Table4[[#This Row],[FlowO (kg/s)]]/(Table4[[#This Row],[door leakage area (m2)]]*1.195))</f>
        <v>0</v>
      </c>
      <c r="M212" s="12">
        <v>2</v>
      </c>
      <c r="N212" s="10"/>
    </row>
    <row r="213" spans="8:14" x14ac:dyDescent="0.25">
      <c r="H213" s="10">
        <v>24.9</v>
      </c>
      <c r="I213" s="10">
        <v>112</v>
      </c>
      <c r="J213" s="10"/>
      <c r="K213" s="10">
        <v>1.5793999999999999E-2</v>
      </c>
      <c r="L213" s="15">
        <f>(Table4[[#This Row],[FlowO (kg/s)]]/(Table4[[#This Row],[door leakage area (m2)]]*1.195))</f>
        <v>0</v>
      </c>
      <c r="M213" s="12">
        <v>2</v>
      </c>
      <c r="N213" s="10"/>
    </row>
    <row r="214" spans="8:14" x14ac:dyDescent="0.25">
      <c r="H214" s="10">
        <v>24.9</v>
      </c>
      <c r="I214" s="10">
        <v>112</v>
      </c>
      <c r="J214" s="10"/>
      <c r="K214" s="10">
        <v>1.5793999999999999E-2</v>
      </c>
      <c r="L214" s="15">
        <f>(Table4[[#This Row],[FlowO (kg/s)]]/(Table4[[#This Row],[door leakage area (m2)]]*1.195))</f>
        <v>0</v>
      </c>
      <c r="M214" s="12">
        <v>2</v>
      </c>
      <c r="N214" s="10"/>
    </row>
    <row r="215" spans="8:14" x14ac:dyDescent="0.25">
      <c r="H215" s="10">
        <v>24.9</v>
      </c>
      <c r="I215" s="10">
        <v>112</v>
      </c>
      <c r="J215" s="10"/>
      <c r="K215" s="10">
        <v>1.5793999999999999E-2</v>
      </c>
      <c r="L215" s="15">
        <f>(Table4[[#This Row],[FlowO (kg/s)]]/(Table4[[#This Row],[door leakage area (m2)]]*1.195))</f>
        <v>0</v>
      </c>
      <c r="M215" s="12">
        <v>2</v>
      </c>
      <c r="N215" s="10"/>
    </row>
    <row r="216" spans="8:14" x14ac:dyDescent="0.25">
      <c r="H216" s="10">
        <v>24.9</v>
      </c>
      <c r="I216" s="10">
        <v>112</v>
      </c>
      <c r="J216" s="10"/>
      <c r="K216" s="10">
        <v>1.5793999999999999E-2</v>
      </c>
      <c r="L216" s="15">
        <f>(Table4[[#This Row],[FlowO (kg/s)]]/(Table4[[#This Row],[door leakage area (m2)]]*1.195))</f>
        <v>0</v>
      </c>
      <c r="M216" s="12">
        <v>2</v>
      </c>
      <c r="N216" s="10"/>
    </row>
    <row r="217" spans="8:14" x14ac:dyDescent="0.25">
      <c r="H217" s="10">
        <v>24.9</v>
      </c>
      <c r="I217" s="10">
        <v>112</v>
      </c>
      <c r="J217" s="10"/>
      <c r="K217" s="10">
        <v>1.5793999999999999E-2</v>
      </c>
      <c r="L217" s="15">
        <f>(Table4[[#This Row],[FlowO (kg/s)]]/(Table4[[#This Row],[door leakage area (m2)]]*1.195))</f>
        <v>0</v>
      </c>
      <c r="M217" s="12">
        <v>2</v>
      </c>
      <c r="N217" s="10"/>
    </row>
    <row r="218" spans="8:14" x14ac:dyDescent="0.25">
      <c r="H218" s="10">
        <v>24.9</v>
      </c>
      <c r="I218" s="10">
        <v>112</v>
      </c>
      <c r="J218" s="10"/>
      <c r="K218" s="10">
        <v>1.5793999999999999E-2</v>
      </c>
      <c r="L218" s="15">
        <f>(Table4[[#This Row],[FlowO (kg/s)]]/(Table4[[#This Row],[door leakage area (m2)]]*1.195))</f>
        <v>0</v>
      </c>
      <c r="M218" s="12">
        <v>2</v>
      </c>
      <c r="N218" s="10"/>
    </row>
    <row r="219" spans="8:14" x14ac:dyDescent="0.25">
      <c r="H219" s="10">
        <v>24.9</v>
      </c>
      <c r="I219" s="10">
        <v>112</v>
      </c>
      <c r="J219" s="10"/>
      <c r="K219" s="10">
        <v>1.5793999999999999E-2</v>
      </c>
      <c r="L219" s="15">
        <f>(Table4[[#This Row],[FlowO (kg/s)]]/(Table4[[#This Row],[door leakage area (m2)]]*1.195))</f>
        <v>0</v>
      </c>
      <c r="M219" s="12">
        <v>2</v>
      </c>
      <c r="N219" s="10"/>
    </row>
    <row r="220" spans="8:14" x14ac:dyDescent="0.25">
      <c r="H220" s="10">
        <v>24.9</v>
      </c>
      <c r="I220" s="10">
        <v>112</v>
      </c>
      <c r="J220" s="10"/>
      <c r="K220" s="10">
        <v>1.5793999999999999E-2</v>
      </c>
      <c r="L220" s="15">
        <f>(Table4[[#This Row],[FlowO (kg/s)]]/(Table4[[#This Row],[door leakage area (m2)]]*1.195))</f>
        <v>0</v>
      </c>
      <c r="M220" s="12">
        <v>2</v>
      </c>
      <c r="N220" s="10"/>
    </row>
    <row r="221" spans="8:14" x14ac:dyDescent="0.25">
      <c r="H221" s="10">
        <v>24.9</v>
      </c>
      <c r="I221" s="10">
        <v>112</v>
      </c>
      <c r="J221" s="10"/>
      <c r="K221" s="10">
        <v>1.5793999999999999E-2</v>
      </c>
      <c r="L221" s="15">
        <f>(Table4[[#This Row],[FlowO (kg/s)]]/(Table4[[#This Row],[door leakage area (m2)]]*1.195))</f>
        <v>0</v>
      </c>
      <c r="M221" s="12">
        <v>2</v>
      </c>
      <c r="N221" s="10"/>
    </row>
    <row r="222" spans="8:14" x14ac:dyDescent="0.25">
      <c r="H222" s="10">
        <v>24.9</v>
      </c>
      <c r="I222" s="10">
        <v>112</v>
      </c>
      <c r="J222" s="10"/>
      <c r="K222" s="10">
        <v>1.5793999999999999E-2</v>
      </c>
      <c r="L222" s="15">
        <f>(Table4[[#This Row],[FlowO (kg/s)]]/(Table4[[#This Row],[door leakage area (m2)]]*1.195))</f>
        <v>0</v>
      </c>
      <c r="M222" s="12">
        <v>2</v>
      </c>
      <c r="N222" s="10"/>
    </row>
    <row r="223" spans="8:14" x14ac:dyDescent="0.25">
      <c r="H223" s="10">
        <v>24.9</v>
      </c>
      <c r="I223" s="10">
        <v>112</v>
      </c>
      <c r="J223" s="10"/>
      <c r="K223" s="10">
        <v>1.5793999999999999E-2</v>
      </c>
      <c r="L223" s="15">
        <f>(Table4[[#This Row],[FlowO (kg/s)]]/(Table4[[#This Row],[door leakage area (m2)]]*1.195))</f>
        <v>0</v>
      </c>
      <c r="M223" s="12">
        <v>2</v>
      </c>
      <c r="N223" s="10"/>
    </row>
    <row r="224" spans="8:14" x14ac:dyDescent="0.25">
      <c r="H224" s="10">
        <v>24.9</v>
      </c>
      <c r="I224" s="10">
        <v>112</v>
      </c>
      <c r="J224" s="10"/>
      <c r="K224" s="10">
        <v>1.5793999999999999E-2</v>
      </c>
      <c r="L224" s="15">
        <f>(Table4[[#This Row],[FlowO (kg/s)]]/(Table4[[#This Row],[door leakage area (m2)]]*1.195))</f>
        <v>0</v>
      </c>
      <c r="M224" s="12">
        <v>2</v>
      </c>
      <c r="N224" s="10"/>
    </row>
    <row r="225" spans="8:14" x14ac:dyDescent="0.25">
      <c r="H225" s="10">
        <v>24.9</v>
      </c>
      <c r="I225" s="10">
        <v>112</v>
      </c>
      <c r="J225" s="10"/>
      <c r="K225" s="10">
        <v>1.5793999999999999E-2</v>
      </c>
      <c r="L225" s="15">
        <f>(Table4[[#This Row],[FlowO (kg/s)]]/(Table4[[#This Row],[door leakage area (m2)]]*1.195))</f>
        <v>0</v>
      </c>
      <c r="M225" s="12">
        <v>2</v>
      </c>
      <c r="N225" s="10"/>
    </row>
    <row r="226" spans="8:14" x14ac:dyDescent="0.25">
      <c r="H226" s="10">
        <v>24.9</v>
      </c>
      <c r="I226" s="10">
        <v>112</v>
      </c>
      <c r="J226" s="10"/>
      <c r="K226" s="10">
        <v>1.5793999999999999E-2</v>
      </c>
      <c r="L226" s="15">
        <f>(Table4[[#This Row],[FlowO (kg/s)]]/(Table4[[#This Row],[door leakage area (m2)]]*1.195))</f>
        <v>0</v>
      </c>
      <c r="M226" s="12">
        <v>2</v>
      </c>
      <c r="N226" s="10"/>
    </row>
    <row r="227" spans="8:14" x14ac:dyDescent="0.25">
      <c r="H227" s="10">
        <v>24.9</v>
      </c>
      <c r="I227" s="10">
        <v>112</v>
      </c>
      <c r="J227" s="10"/>
      <c r="K227" s="10">
        <v>1.5793999999999999E-2</v>
      </c>
      <c r="L227" s="15">
        <f>(Table4[[#This Row],[FlowO (kg/s)]]/(Table4[[#This Row],[door leakage area (m2)]]*1.195))</f>
        <v>0</v>
      </c>
      <c r="M227" s="12">
        <v>2</v>
      </c>
      <c r="N227" s="10"/>
    </row>
    <row r="228" spans="8:14" x14ac:dyDescent="0.25">
      <c r="H228" s="10">
        <v>24.9</v>
      </c>
      <c r="I228" s="10">
        <v>112</v>
      </c>
      <c r="J228" s="10"/>
      <c r="K228" s="10">
        <v>1.5793999999999999E-2</v>
      </c>
      <c r="L228" s="15">
        <f>(Table4[[#This Row],[FlowO (kg/s)]]/(Table4[[#This Row],[door leakage area (m2)]]*1.195))</f>
        <v>0</v>
      </c>
      <c r="M228" s="12">
        <v>2</v>
      </c>
      <c r="N228" s="10"/>
    </row>
    <row r="229" spans="8:14" x14ac:dyDescent="0.25">
      <c r="H229" s="10">
        <v>24.9</v>
      </c>
      <c r="I229" s="10">
        <v>112</v>
      </c>
      <c r="J229" s="10"/>
      <c r="K229" s="10">
        <v>1.5793999999999999E-2</v>
      </c>
      <c r="L229" s="15">
        <f>(Table4[[#This Row],[FlowO (kg/s)]]/(Table4[[#This Row],[door leakage area (m2)]]*1.195))</f>
        <v>0</v>
      </c>
      <c r="M229" s="12">
        <v>2</v>
      </c>
      <c r="N229" s="10"/>
    </row>
    <row r="230" spans="8:14" x14ac:dyDescent="0.25">
      <c r="H230" s="10">
        <v>24.9</v>
      </c>
      <c r="I230" s="10">
        <v>112</v>
      </c>
      <c r="J230" s="10"/>
      <c r="K230" s="10">
        <v>1.5793999999999999E-2</v>
      </c>
      <c r="L230" s="15">
        <f>(Table4[[#This Row],[FlowO (kg/s)]]/(Table4[[#This Row],[door leakage area (m2)]]*1.195))</f>
        <v>0</v>
      </c>
      <c r="M230" s="12">
        <v>2</v>
      </c>
      <c r="N230" s="10"/>
    </row>
    <row r="231" spans="8:14" x14ac:dyDescent="0.25">
      <c r="H231" s="10">
        <v>24.9</v>
      </c>
      <c r="I231" s="10">
        <v>112</v>
      </c>
      <c r="J231" s="10"/>
      <c r="K231" s="10">
        <v>1.5793999999999999E-2</v>
      </c>
      <c r="L231" s="15">
        <f>(Table4[[#This Row],[FlowO (kg/s)]]/(Table4[[#This Row],[door leakage area (m2)]]*1.195))</f>
        <v>0</v>
      </c>
      <c r="M231" s="12">
        <v>2</v>
      </c>
      <c r="N231" s="10"/>
    </row>
    <row r="232" spans="8:14" x14ac:dyDescent="0.25">
      <c r="H232" s="10">
        <v>24.9</v>
      </c>
      <c r="I232" s="10">
        <v>112</v>
      </c>
      <c r="J232" s="10"/>
      <c r="K232" s="10">
        <v>1.5793999999999999E-2</v>
      </c>
      <c r="L232" s="15">
        <f>(Table4[[#This Row],[FlowO (kg/s)]]/(Table4[[#This Row],[door leakage area (m2)]]*1.195))</f>
        <v>0</v>
      </c>
      <c r="M232" s="12">
        <v>2</v>
      </c>
      <c r="N232" s="10"/>
    </row>
    <row r="233" spans="8:14" x14ac:dyDescent="0.25">
      <c r="H233" s="10">
        <v>24.9</v>
      </c>
      <c r="I233" s="10">
        <v>112</v>
      </c>
      <c r="J233" s="10"/>
      <c r="K233" s="10">
        <v>1.5793999999999999E-2</v>
      </c>
      <c r="L233" s="15">
        <f>(Table4[[#This Row],[FlowO (kg/s)]]/(Table4[[#This Row],[door leakage area (m2)]]*1.195))</f>
        <v>0</v>
      </c>
      <c r="M233" s="12">
        <v>2</v>
      </c>
      <c r="N233" s="10"/>
    </row>
    <row r="234" spans="8:14" x14ac:dyDescent="0.25">
      <c r="H234" s="10">
        <v>24.9</v>
      </c>
      <c r="I234" s="10">
        <v>112</v>
      </c>
      <c r="J234" s="10"/>
      <c r="K234" s="10">
        <v>1.5793999999999999E-2</v>
      </c>
      <c r="L234" s="15">
        <f>(Table4[[#This Row],[FlowO (kg/s)]]/(Table4[[#This Row],[door leakage area (m2)]]*1.195))</f>
        <v>0</v>
      </c>
      <c r="M234" s="12">
        <v>2</v>
      </c>
      <c r="N234" s="10"/>
    </row>
    <row r="235" spans="8:14" x14ac:dyDescent="0.25">
      <c r="H235" s="10">
        <v>24.9</v>
      </c>
      <c r="I235" s="10">
        <v>112</v>
      </c>
      <c r="J235" s="10"/>
      <c r="K235" s="10">
        <v>1.5793999999999999E-2</v>
      </c>
      <c r="L235" s="15">
        <f>(Table4[[#This Row],[FlowO (kg/s)]]/(Table4[[#This Row],[door leakage area (m2)]]*1.195))</f>
        <v>0</v>
      </c>
      <c r="M235" s="12">
        <v>2</v>
      </c>
      <c r="N235" s="10"/>
    </row>
    <row r="236" spans="8:14" x14ac:dyDescent="0.25">
      <c r="H236" s="10">
        <v>24.9</v>
      </c>
      <c r="I236" s="10">
        <v>112</v>
      </c>
      <c r="J236" s="10"/>
      <c r="K236" s="10">
        <v>1.5793999999999999E-2</v>
      </c>
      <c r="L236" s="15">
        <f>(Table4[[#This Row],[FlowO (kg/s)]]/(Table4[[#This Row],[door leakage area (m2)]]*1.195))</f>
        <v>0</v>
      </c>
      <c r="M236" s="12">
        <v>2</v>
      </c>
      <c r="N236" s="10"/>
    </row>
    <row r="237" spans="8:14" x14ac:dyDescent="0.25">
      <c r="H237" s="10">
        <v>24.9</v>
      </c>
      <c r="I237" s="10">
        <v>112</v>
      </c>
      <c r="J237" s="10"/>
      <c r="K237" s="10">
        <v>1.5793999999999999E-2</v>
      </c>
      <c r="L237" s="15">
        <f>(Table4[[#This Row],[FlowO (kg/s)]]/(Table4[[#This Row],[door leakage area (m2)]]*1.195))</f>
        <v>0</v>
      </c>
      <c r="M237" s="12">
        <v>2</v>
      </c>
      <c r="N237" s="10"/>
    </row>
    <row r="238" spans="8:14" x14ac:dyDescent="0.25">
      <c r="H238" s="10">
        <v>24.9</v>
      </c>
      <c r="I238" s="10">
        <v>112</v>
      </c>
      <c r="J238" s="10"/>
      <c r="K238" s="10">
        <v>1.5793999999999999E-2</v>
      </c>
      <c r="L238" s="15">
        <f>(Table4[[#This Row],[FlowO (kg/s)]]/(Table4[[#This Row],[door leakage area (m2)]]*1.195))</f>
        <v>0</v>
      </c>
      <c r="M238" s="12">
        <v>2</v>
      </c>
      <c r="N238" s="10"/>
    </row>
    <row r="239" spans="8:14" x14ac:dyDescent="0.25">
      <c r="H239" s="10">
        <v>24.9</v>
      </c>
      <c r="I239" s="10">
        <v>112</v>
      </c>
      <c r="J239" s="10"/>
      <c r="K239" s="10">
        <v>1.5793999999999999E-2</v>
      </c>
      <c r="L239" s="15">
        <f>(Table4[[#This Row],[FlowO (kg/s)]]/(Table4[[#This Row],[door leakage area (m2)]]*1.195))</f>
        <v>0</v>
      </c>
      <c r="M239" s="12">
        <v>2</v>
      </c>
      <c r="N239" s="10"/>
    </row>
    <row r="240" spans="8:14" x14ac:dyDescent="0.25">
      <c r="H240" s="10">
        <v>24.9</v>
      </c>
      <c r="I240" s="10">
        <v>112</v>
      </c>
      <c r="J240" s="10"/>
      <c r="K240" s="10">
        <v>1.5793999999999999E-2</v>
      </c>
      <c r="L240" s="15">
        <f>(Table4[[#This Row],[FlowO (kg/s)]]/(Table4[[#This Row],[door leakage area (m2)]]*1.195))</f>
        <v>0</v>
      </c>
      <c r="M240" s="12">
        <v>2</v>
      </c>
      <c r="N240" s="10"/>
    </row>
    <row r="241" spans="8:14" x14ac:dyDescent="0.25">
      <c r="H241" s="10">
        <v>24.9</v>
      </c>
      <c r="I241" s="10">
        <v>112</v>
      </c>
      <c r="J241" s="10"/>
      <c r="K241" s="10">
        <v>1.5793999999999999E-2</v>
      </c>
      <c r="L241" s="15">
        <f>(Table4[[#This Row],[FlowO (kg/s)]]/(Table4[[#This Row],[door leakage area (m2)]]*1.195))</f>
        <v>0</v>
      </c>
      <c r="M241" s="12">
        <v>2</v>
      </c>
      <c r="N241" s="10"/>
    </row>
    <row r="242" spans="8:14" x14ac:dyDescent="0.25">
      <c r="H242" s="10">
        <v>24.9</v>
      </c>
      <c r="I242" s="10">
        <v>112</v>
      </c>
      <c r="J242" s="10"/>
      <c r="K242" s="10">
        <v>1.5793999999999999E-2</v>
      </c>
      <c r="L242" s="15">
        <f>(Table4[[#This Row],[FlowO (kg/s)]]/(Table4[[#This Row],[door leakage area (m2)]]*1.195))</f>
        <v>0</v>
      </c>
      <c r="M242" s="12">
        <v>2</v>
      </c>
      <c r="N242" s="10"/>
    </row>
    <row r="243" spans="8:14" x14ac:dyDescent="0.25">
      <c r="H243" s="10">
        <v>24.9</v>
      </c>
      <c r="I243" s="10">
        <v>112</v>
      </c>
      <c r="J243" s="10"/>
      <c r="K243" s="10">
        <v>1.5793999999999999E-2</v>
      </c>
      <c r="L243" s="15">
        <f>(Table4[[#This Row],[FlowO (kg/s)]]/(Table4[[#This Row],[door leakage area (m2)]]*1.195))</f>
        <v>0</v>
      </c>
      <c r="M243" s="12">
        <v>2</v>
      </c>
      <c r="N243" s="10"/>
    </row>
    <row r="244" spans="8:14" x14ac:dyDescent="0.25">
      <c r="H244" s="10">
        <v>24.9</v>
      </c>
      <c r="I244" s="10">
        <v>112</v>
      </c>
      <c r="J244" s="10"/>
      <c r="K244" s="10">
        <v>1.5793999999999999E-2</v>
      </c>
      <c r="L244" s="15">
        <f>(Table4[[#This Row],[FlowO (kg/s)]]/(Table4[[#This Row],[door leakage area (m2)]]*1.195))</f>
        <v>0</v>
      </c>
      <c r="M244" s="12">
        <v>2</v>
      </c>
      <c r="N244" s="10"/>
    </row>
    <row r="245" spans="8:14" x14ac:dyDescent="0.25">
      <c r="H245" s="10">
        <v>24.9</v>
      </c>
      <c r="I245" s="10">
        <v>112</v>
      </c>
      <c r="J245" s="10"/>
      <c r="K245" s="10">
        <v>1.5793999999999999E-2</v>
      </c>
      <c r="L245" s="15">
        <f>(Table4[[#This Row],[FlowO (kg/s)]]/(Table4[[#This Row],[door leakage area (m2)]]*1.195))</f>
        <v>0</v>
      </c>
      <c r="M245" s="12">
        <v>2</v>
      </c>
      <c r="N245" s="10"/>
    </row>
    <row r="246" spans="8:14" x14ac:dyDescent="0.25">
      <c r="H246" s="10">
        <v>24.9</v>
      </c>
      <c r="I246" s="10">
        <v>112</v>
      </c>
      <c r="J246" s="10"/>
      <c r="K246" s="10">
        <v>1.5793999999999999E-2</v>
      </c>
      <c r="L246" s="15">
        <f>(Table4[[#This Row],[FlowO (kg/s)]]/(Table4[[#This Row],[door leakage area (m2)]]*1.195))</f>
        <v>0</v>
      </c>
      <c r="M246" s="12">
        <v>2</v>
      </c>
      <c r="N246" s="10"/>
    </row>
    <row r="247" spans="8:14" x14ac:dyDescent="0.25">
      <c r="H247" s="10">
        <v>24.9</v>
      </c>
      <c r="I247" s="10">
        <v>112</v>
      </c>
      <c r="J247" s="10"/>
      <c r="K247" s="10">
        <v>1.5793999999999999E-2</v>
      </c>
      <c r="L247" s="15">
        <f>(Table4[[#This Row],[FlowO (kg/s)]]/(Table4[[#This Row],[door leakage area (m2)]]*1.195))</f>
        <v>0</v>
      </c>
      <c r="M247" s="12">
        <v>2</v>
      </c>
      <c r="N247" s="10"/>
    </row>
    <row r="248" spans="8:14" x14ac:dyDescent="0.25">
      <c r="H248" s="10">
        <v>24.9</v>
      </c>
      <c r="I248" s="10">
        <v>112</v>
      </c>
      <c r="J248" s="10"/>
      <c r="K248" s="10">
        <v>1.5793999999999999E-2</v>
      </c>
      <c r="L248" s="15">
        <f>(Table4[[#This Row],[FlowO (kg/s)]]/(Table4[[#This Row],[door leakage area (m2)]]*1.195))</f>
        <v>0</v>
      </c>
      <c r="M248" s="12">
        <v>2</v>
      </c>
      <c r="N248" s="10"/>
    </row>
    <row r="249" spans="8:14" x14ac:dyDescent="0.25">
      <c r="H249" s="10">
        <v>24.9</v>
      </c>
      <c r="I249" s="10">
        <v>112</v>
      </c>
      <c r="J249" s="10"/>
      <c r="K249" s="10">
        <v>1.5793999999999999E-2</v>
      </c>
      <c r="L249" s="15">
        <f>(Table4[[#This Row],[FlowO (kg/s)]]/(Table4[[#This Row],[door leakage area (m2)]]*1.195))</f>
        <v>0</v>
      </c>
      <c r="M249" s="12">
        <v>2</v>
      </c>
      <c r="N249" s="10"/>
    </row>
    <row r="250" spans="8:14" x14ac:dyDescent="0.25">
      <c r="H250" s="10">
        <v>24.9</v>
      </c>
      <c r="I250" s="10">
        <v>112</v>
      </c>
      <c r="J250" s="10"/>
      <c r="K250" s="10">
        <v>1.5793999999999999E-2</v>
      </c>
      <c r="L250" s="15">
        <f>(Table4[[#This Row],[FlowO (kg/s)]]/(Table4[[#This Row],[door leakage area (m2)]]*1.195))</f>
        <v>0</v>
      </c>
      <c r="M250" s="12">
        <v>2</v>
      </c>
      <c r="N250" s="10"/>
    </row>
    <row r="251" spans="8:14" x14ac:dyDescent="0.25">
      <c r="H251" s="10">
        <v>24.9</v>
      </c>
      <c r="I251" s="10">
        <v>112</v>
      </c>
      <c r="J251" s="10"/>
      <c r="K251" s="10">
        <v>1.5793999999999999E-2</v>
      </c>
      <c r="L251" s="15">
        <f>(Table4[[#This Row],[FlowO (kg/s)]]/(Table4[[#This Row],[door leakage area (m2)]]*1.195))</f>
        <v>0</v>
      </c>
      <c r="M251" s="12">
        <v>2</v>
      </c>
      <c r="N251" s="10"/>
    </row>
    <row r="252" spans="8:14" x14ac:dyDescent="0.25">
      <c r="H252" s="10">
        <v>24.9</v>
      </c>
      <c r="I252" s="10">
        <v>112</v>
      </c>
      <c r="J252" s="10"/>
      <c r="K252" s="10">
        <v>1.5793999999999999E-2</v>
      </c>
      <c r="L252" s="15">
        <f>(Table4[[#This Row],[FlowO (kg/s)]]/(Table4[[#This Row],[door leakage area (m2)]]*1.195))</f>
        <v>0</v>
      </c>
      <c r="M252" s="12">
        <v>2</v>
      </c>
      <c r="N252" s="10"/>
    </row>
    <row r="253" spans="8:14" x14ac:dyDescent="0.25">
      <c r="H253" s="10">
        <v>24.9</v>
      </c>
      <c r="I253" s="10">
        <v>112</v>
      </c>
      <c r="J253" s="10"/>
      <c r="K253" s="10">
        <v>1.5793999999999999E-2</v>
      </c>
      <c r="L253" s="15">
        <f>(Table4[[#This Row],[FlowO (kg/s)]]/(Table4[[#This Row],[door leakage area (m2)]]*1.195))</f>
        <v>0</v>
      </c>
      <c r="M253" s="12">
        <v>2</v>
      </c>
      <c r="N253" s="10"/>
    </row>
    <row r="254" spans="8:14" x14ac:dyDescent="0.25">
      <c r="H254" s="10">
        <v>24.9</v>
      </c>
      <c r="I254" s="10">
        <v>112</v>
      </c>
      <c r="J254" s="10"/>
      <c r="K254" s="10">
        <v>1.5793999999999999E-2</v>
      </c>
      <c r="L254" s="15">
        <f>(Table4[[#This Row],[FlowO (kg/s)]]/(Table4[[#This Row],[door leakage area (m2)]]*1.195))</f>
        <v>0</v>
      </c>
      <c r="M254" s="12">
        <v>2</v>
      </c>
      <c r="N254" s="10"/>
    </row>
    <row r="255" spans="8:14" x14ac:dyDescent="0.25">
      <c r="H255" s="10">
        <v>24.9</v>
      </c>
      <c r="I255" s="10">
        <v>112</v>
      </c>
      <c r="J255" s="10"/>
      <c r="K255" s="10">
        <v>1.5793999999999999E-2</v>
      </c>
      <c r="L255" s="15">
        <f>(Table4[[#This Row],[FlowO (kg/s)]]/(Table4[[#This Row],[door leakage area (m2)]]*1.195))</f>
        <v>0</v>
      </c>
      <c r="M255" s="12">
        <v>2</v>
      </c>
      <c r="N255" s="10"/>
    </row>
    <row r="256" spans="8:14" x14ac:dyDescent="0.25">
      <c r="H256" s="10">
        <v>24.9</v>
      </c>
      <c r="I256" s="10">
        <v>112</v>
      </c>
      <c r="J256" s="10"/>
      <c r="K256" s="10">
        <v>1.5793999999999999E-2</v>
      </c>
      <c r="L256" s="15">
        <f>(Table4[[#This Row],[FlowO (kg/s)]]/(Table4[[#This Row],[door leakage area (m2)]]*1.195))</f>
        <v>0</v>
      </c>
      <c r="M256" s="12">
        <v>2</v>
      </c>
      <c r="N256" s="10"/>
    </row>
    <row r="257" spans="8:14" x14ac:dyDescent="0.25">
      <c r="H257" s="10">
        <v>24.9</v>
      </c>
      <c r="I257" s="10">
        <v>112</v>
      </c>
      <c r="J257" s="10"/>
      <c r="K257" s="10">
        <v>1.5793999999999999E-2</v>
      </c>
      <c r="L257" s="15">
        <f>(Table4[[#This Row],[FlowO (kg/s)]]/(Table4[[#This Row],[door leakage area (m2)]]*1.195))</f>
        <v>0</v>
      </c>
      <c r="M257" s="12">
        <v>2</v>
      </c>
      <c r="N257" s="10"/>
    </row>
    <row r="258" spans="8:14" x14ac:dyDescent="0.25">
      <c r="H258" s="10">
        <v>24.9</v>
      </c>
      <c r="I258" s="10">
        <v>112</v>
      </c>
      <c r="J258" s="10"/>
      <c r="K258" s="10">
        <v>1.5793999999999999E-2</v>
      </c>
      <c r="L258" s="15">
        <f>(Table4[[#This Row],[FlowO (kg/s)]]/(Table4[[#This Row],[door leakage area (m2)]]*1.195))</f>
        <v>0</v>
      </c>
      <c r="M258" s="12">
        <v>2</v>
      </c>
      <c r="N258" s="10"/>
    </row>
    <row r="259" spans="8:14" x14ac:dyDescent="0.25">
      <c r="H259" s="10">
        <v>24.9</v>
      </c>
      <c r="I259" s="10">
        <v>112</v>
      </c>
      <c r="J259" s="10"/>
      <c r="K259" s="10">
        <v>1.5793999999999999E-2</v>
      </c>
      <c r="L259" s="15">
        <f>(Table4[[#This Row],[FlowO (kg/s)]]/(Table4[[#This Row],[door leakage area (m2)]]*1.195))</f>
        <v>0</v>
      </c>
      <c r="M259" s="12">
        <v>2</v>
      </c>
      <c r="N259" s="10"/>
    </row>
    <row r="260" spans="8:14" x14ac:dyDescent="0.25">
      <c r="H260" s="10">
        <v>24.9</v>
      </c>
      <c r="I260" s="10">
        <v>112</v>
      </c>
      <c r="J260" s="10"/>
      <c r="K260" s="10">
        <v>1.5793999999999999E-2</v>
      </c>
      <c r="L260" s="15">
        <f>(Table4[[#This Row],[FlowO (kg/s)]]/(Table4[[#This Row],[door leakage area (m2)]]*1.195))</f>
        <v>0</v>
      </c>
      <c r="M260" s="12">
        <v>2</v>
      </c>
      <c r="N260" s="10"/>
    </row>
    <row r="261" spans="8:14" x14ac:dyDescent="0.25">
      <c r="H261" s="10">
        <v>24.9</v>
      </c>
      <c r="I261" s="10">
        <v>112</v>
      </c>
      <c r="J261" s="10"/>
      <c r="K261" s="10">
        <v>1.5793999999999999E-2</v>
      </c>
      <c r="L261" s="15">
        <f>(Table4[[#This Row],[FlowO (kg/s)]]/(Table4[[#This Row],[door leakage area (m2)]]*1.195))</f>
        <v>0</v>
      </c>
      <c r="M261" s="12">
        <v>2</v>
      </c>
      <c r="N261" s="10"/>
    </row>
    <row r="262" spans="8:14" x14ac:dyDescent="0.25">
      <c r="H262" s="10">
        <v>24.9</v>
      </c>
      <c r="I262" s="10">
        <v>112</v>
      </c>
      <c r="J262" s="10"/>
      <c r="K262" s="10">
        <v>1.5793999999999999E-2</v>
      </c>
      <c r="L262" s="15">
        <f>(Table4[[#This Row],[FlowO (kg/s)]]/(Table4[[#This Row],[door leakage area (m2)]]*1.195))</f>
        <v>0</v>
      </c>
      <c r="M262" s="12">
        <v>2</v>
      </c>
      <c r="N262" s="10"/>
    </row>
    <row r="263" spans="8:14" x14ac:dyDescent="0.25">
      <c r="H263" s="10">
        <v>24.9</v>
      </c>
      <c r="I263" s="10">
        <v>112</v>
      </c>
      <c r="J263" s="10"/>
      <c r="K263" s="10">
        <v>1.5793999999999999E-2</v>
      </c>
      <c r="L263" s="15">
        <f>(Table4[[#This Row],[FlowO (kg/s)]]/(Table4[[#This Row],[door leakage area (m2)]]*1.195))</f>
        <v>0</v>
      </c>
      <c r="M263" s="12">
        <v>2</v>
      </c>
      <c r="N263" s="10"/>
    </row>
    <row r="264" spans="8:14" x14ac:dyDescent="0.25">
      <c r="H264" s="10">
        <v>24.9</v>
      </c>
      <c r="I264" s="10">
        <v>112</v>
      </c>
      <c r="J264" s="10"/>
      <c r="K264" s="10">
        <v>1.5793999999999999E-2</v>
      </c>
      <c r="L264" s="15">
        <f>(Table4[[#This Row],[FlowO (kg/s)]]/(Table4[[#This Row],[door leakage area (m2)]]*1.195))</f>
        <v>0</v>
      </c>
      <c r="M264" s="12">
        <v>2</v>
      </c>
      <c r="N264" s="10"/>
    </row>
    <row r="265" spans="8:14" x14ac:dyDescent="0.25">
      <c r="H265" s="10">
        <v>24.9</v>
      </c>
      <c r="I265" s="10">
        <v>112</v>
      </c>
      <c r="J265" s="10"/>
      <c r="K265" s="10">
        <v>1.5793999999999999E-2</v>
      </c>
      <c r="L265" s="15">
        <f>(Table4[[#This Row],[FlowO (kg/s)]]/(Table4[[#This Row],[door leakage area (m2)]]*1.195))</f>
        <v>0</v>
      </c>
      <c r="M265" s="12">
        <v>2</v>
      </c>
      <c r="N265" s="10"/>
    </row>
    <row r="266" spans="8:14" x14ac:dyDescent="0.25">
      <c r="H266" s="10">
        <v>24.9</v>
      </c>
      <c r="I266" s="10">
        <v>112</v>
      </c>
      <c r="J266" s="10"/>
      <c r="K266" s="10">
        <v>1.5793999999999999E-2</v>
      </c>
      <c r="L266" s="15">
        <f>(Table4[[#This Row],[FlowO (kg/s)]]/(Table4[[#This Row],[door leakage area (m2)]]*1.195))</f>
        <v>0</v>
      </c>
      <c r="M266" s="12">
        <v>2</v>
      </c>
      <c r="N266" s="10"/>
    </row>
    <row r="267" spans="8:14" x14ac:dyDescent="0.25">
      <c r="H267" s="10">
        <v>24.9</v>
      </c>
      <c r="I267" s="10">
        <v>112</v>
      </c>
      <c r="J267" s="10"/>
      <c r="K267" s="10">
        <v>1.5793999999999999E-2</v>
      </c>
      <c r="L267" s="15">
        <f>(Table4[[#This Row],[FlowO (kg/s)]]/(Table4[[#This Row],[door leakage area (m2)]]*1.195))</f>
        <v>0</v>
      </c>
      <c r="M267" s="12">
        <v>2</v>
      </c>
      <c r="N267" s="10"/>
    </row>
    <row r="268" spans="8:14" x14ac:dyDescent="0.25">
      <c r="H268" s="10">
        <v>24.9</v>
      </c>
      <c r="I268" s="10">
        <v>112</v>
      </c>
      <c r="J268" s="10"/>
      <c r="K268" s="10">
        <v>1.5793999999999999E-2</v>
      </c>
      <c r="L268" s="15">
        <f>(Table4[[#This Row],[FlowO (kg/s)]]/(Table4[[#This Row],[door leakage area (m2)]]*1.195))</f>
        <v>0</v>
      </c>
      <c r="M268" s="12">
        <v>2</v>
      </c>
      <c r="N268" s="10"/>
    </row>
    <row r="269" spans="8:14" x14ac:dyDescent="0.25">
      <c r="H269" s="10">
        <v>24.9</v>
      </c>
      <c r="I269" s="10">
        <v>112</v>
      </c>
      <c r="J269" s="10"/>
      <c r="K269" s="10">
        <v>1.5793999999999999E-2</v>
      </c>
      <c r="L269" s="15">
        <f>(Table4[[#This Row],[FlowO (kg/s)]]/(Table4[[#This Row],[door leakage area (m2)]]*1.195))</f>
        <v>0</v>
      </c>
      <c r="M269" s="12">
        <v>2</v>
      </c>
      <c r="N269" s="10"/>
    </row>
    <row r="270" spans="8:14" x14ac:dyDescent="0.25">
      <c r="H270" s="10">
        <v>24.9</v>
      </c>
      <c r="I270" s="10">
        <v>112</v>
      </c>
      <c r="J270" s="10"/>
      <c r="K270" s="10">
        <v>1.5793999999999999E-2</v>
      </c>
      <c r="L270" s="15">
        <f>(Table4[[#This Row],[FlowO (kg/s)]]/(Table4[[#This Row],[door leakage area (m2)]]*1.195))</f>
        <v>0</v>
      </c>
      <c r="M270" s="12">
        <v>2</v>
      </c>
      <c r="N270" s="10"/>
    </row>
    <row r="271" spans="8:14" x14ac:dyDescent="0.25">
      <c r="H271" s="10">
        <v>24.9</v>
      </c>
      <c r="I271" s="10">
        <v>112</v>
      </c>
      <c r="J271" s="10"/>
      <c r="K271" s="10">
        <v>1.5793999999999999E-2</v>
      </c>
      <c r="L271" s="15">
        <f>(Table4[[#This Row],[FlowO (kg/s)]]/(Table4[[#This Row],[door leakage area (m2)]]*1.195))</f>
        <v>0</v>
      </c>
      <c r="M271" s="12">
        <v>2</v>
      </c>
      <c r="N271" s="10"/>
    </row>
    <row r="272" spans="8:14" x14ac:dyDescent="0.25">
      <c r="H272" s="10">
        <v>24.9</v>
      </c>
      <c r="I272" s="10">
        <v>112</v>
      </c>
      <c r="J272" s="10"/>
      <c r="K272" s="10">
        <v>1.5793999999999999E-2</v>
      </c>
      <c r="L272" s="15">
        <f>(Table4[[#This Row],[FlowO (kg/s)]]/(Table4[[#This Row],[door leakage area (m2)]]*1.195))</f>
        <v>0</v>
      </c>
      <c r="M272" s="12">
        <v>2</v>
      </c>
      <c r="N272" s="10"/>
    </row>
    <row r="273" spans="8:14" x14ac:dyDescent="0.25">
      <c r="H273" s="10">
        <v>24.9</v>
      </c>
      <c r="I273" s="10">
        <v>112</v>
      </c>
      <c r="J273" s="10"/>
      <c r="K273" s="10">
        <v>1.5793999999999999E-2</v>
      </c>
      <c r="L273" s="15">
        <f>(Table4[[#This Row],[FlowO (kg/s)]]/(Table4[[#This Row],[door leakage area (m2)]]*1.195))</f>
        <v>0</v>
      </c>
      <c r="M273" s="12">
        <v>2</v>
      </c>
      <c r="N273" s="10"/>
    </row>
    <row r="274" spans="8:14" x14ac:dyDescent="0.25">
      <c r="H274" s="10">
        <v>24.9</v>
      </c>
      <c r="I274" s="10">
        <v>112</v>
      </c>
      <c r="J274" s="10"/>
      <c r="K274" s="10">
        <v>1.5793999999999999E-2</v>
      </c>
      <c r="L274" s="15">
        <f>(Table4[[#This Row],[FlowO (kg/s)]]/(Table4[[#This Row],[door leakage area (m2)]]*1.195))</f>
        <v>0</v>
      </c>
      <c r="M274" s="12">
        <v>2</v>
      </c>
      <c r="N274" s="10"/>
    </row>
    <row r="275" spans="8:14" x14ac:dyDescent="0.25">
      <c r="H275" s="10">
        <v>24.9</v>
      </c>
      <c r="I275" s="10">
        <v>112</v>
      </c>
      <c r="J275" s="10"/>
      <c r="K275" s="10">
        <v>1.5793999999999999E-2</v>
      </c>
      <c r="L275" s="15">
        <f>(Table4[[#This Row],[FlowO (kg/s)]]/(Table4[[#This Row],[door leakage area (m2)]]*1.195))</f>
        <v>0</v>
      </c>
      <c r="M275" s="12">
        <v>2</v>
      </c>
      <c r="N275" s="10"/>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1101A-C74F-4224-AEA5-FC23D536B759}">
  <dimension ref="B2:E5"/>
  <sheetViews>
    <sheetView zoomScale="115" zoomScaleNormal="115" workbookViewId="0">
      <selection activeCell="H4" sqref="H4"/>
    </sheetView>
  </sheetViews>
  <sheetFormatPr defaultRowHeight="15" x14ac:dyDescent="0.25"/>
  <cols>
    <col min="2" max="2" width="12.140625" customWidth="1"/>
    <col min="4" max="4" width="20.140625" customWidth="1"/>
    <col min="5" max="5" width="88.28515625" customWidth="1"/>
  </cols>
  <sheetData>
    <row r="2" spans="2:5" x14ac:dyDescent="0.25">
      <c r="B2" s="8" t="s">
        <v>13</v>
      </c>
      <c r="C2" s="8" t="s">
        <v>12</v>
      </c>
      <c r="D2" s="8" t="s">
        <v>34</v>
      </c>
      <c r="E2" s="8" t="s">
        <v>22</v>
      </c>
    </row>
    <row r="3" spans="2:5" ht="200.1" customHeight="1" x14ac:dyDescent="0.25">
      <c r="B3" s="6" t="s">
        <v>2</v>
      </c>
      <c r="C3" s="6">
        <v>0.5</v>
      </c>
      <c r="D3" s="6">
        <v>-20</v>
      </c>
      <c r="E3" s="6" t="e" vm="1">
        <v>#VALUE!</v>
      </c>
    </row>
    <row r="4" spans="2:5" ht="200.1" customHeight="1" x14ac:dyDescent="0.25">
      <c r="B4" s="6" t="s">
        <v>3</v>
      </c>
      <c r="C4" s="6">
        <v>1.5</v>
      </c>
      <c r="D4" s="6">
        <v>22.8</v>
      </c>
      <c r="E4" s="6" t="e" vm="2">
        <v>#VALUE!</v>
      </c>
    </row>
    <row r="5" spans="2:5" ht="200.1" customHeight="1" x14ac:dyDescent="0.25">
      <c r="B5" s="6" t="s">
        <v>4</v>
      </c>
      <c r="C5" s="6">
        <v>2.5</v>
      </c>
      <c r="D5" s="6">
        <v>40.6</v>
      </c>
      <c r="E5" s="7" t="e" vm="3">
        <v>#VALUE!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Release Notes</vt:lpstr>
      <vt:lpstr>Schedules-SI</vt:lpstr>
      <vt:lpstr>Ventus-results-table</vt:lpstr>
      <vt:lpstr>results-plots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 Bjork</dc:creator>
  <cp:lastModifiedBy>Anders Bjork</cp:lastModifiedBy>
  <dcterms:created xsi:type="dcterms:W3CDTF">2025-01-28T19:33:48Z</dcterms:created>
  <dcterms:modified xsi:type="dcterms:W3CDTF">2025-03-25T16:04:32Z</dcterms:modified>
</cp:coreProperties>
</file>